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8" i="1"/>
  <c r="B194"/>
  <c r="A194"/>
  <c r="J193"/>
  <c r="I193"/>
  <c r="H193"/>
  <c r="G193"/>
  <c r="F193"/>
  <c r="B184"/>
  <c r="A184"/>
  <c r="J183"/>
  <c r="I183"/>
  <c r="H183"/>
  <c r="G183"/>
  <c r="F183"/>
  <c r="B175"/>
  <c r="A175"/>
  <c r="J174"/>
  <c r="I174"/>
  <c r="H174"/>
  <c r="G174"/>
  <c r="F174"/>
  <c r="B165"/>
  <c r="A165"/>
  <c r="J164"/>
  <c r="I164"/>
  <c r="H164"/>
  <c r="H175" s="1"/>
  <c r="G164"/>
  <c r="F164"/>
  <c r="B156"/>
  <c r="A156"/>
  <c r="J155"/>
  <c r="I155"/>
  <c r="H155"/>
  <c r="G155"/>
  <c r="F155"/>
  <c r="B146"/>
  <c r="A146"/>
  <c r="J145"/>
  <c r="I145"/>
  <c r="H145"/>
  <c r="G145"/>
  <c r="F145"/>
  <c r="B137"/>
  <c r="A137"/>
  <c r="J136"/>
  <c r="I136"/>
  <c r="H136"/>
  <c r="G136"/>
  <c r="F136"/>
  <c r="B127"/>
  <c r="A127"/>
  <c r="J126"/>
  <c r="I126"/>
  <c r="H126"/>
  <c r="G126"/>
  <c r="F126"/>
  <c r="B118"/>
  <c r="A118"/>
  <c r="J117"/>
  <c r="I117"/>
  <c r="H117"/>
  <c r="G117"/>
  <c r="F117"/>
  <c r="B108"/>
  <c r="J107"/>
  <c r="I107"/>
  <c r="H107"/>
  <c r="G107"/>
  <c r="F107"/>
  <c r="B99"/>
  <c r="A99"/>
  <c r="J98"/>
  <c r="I98"/>
  <c r="H98"/>
  <c r="G98"/>
  <c r="F98"/>
  <c r="B89"/>
  <c r="A89"/>
  <c r="J88"/>
  <c r="I88"/>
  <c r="H88"/>
  <c r="G88"/>
  <c r="F88"/>
  <c r="B80"/>
  <c r="A80"/>
  <c r="J79"/>
  <c r="I79"/>
  <c r="H79"/>
  <c r="G79"/>
  <c r="F79"/>
  <c r="B70"/>
  <c r="A70"/>
  <c r="J69"/>
  <c r="I69"/>
  <c r="H69"/>
  <c r="G69"/>
  <c r="F69"/>
  <c r="B61"/>
  <c r="A61"/>
  <c r="J60"/>
  <c r="I60"/>
  <c r="H60"/>
  <c r="G60"/>
  <c r="F60"/>
  <c r="B51"/>
  <c r="A51"/>
  <c r="J50"/>
  <c r="I50"/>
  <c r="H50"/>
  <c r="G50"/>
  <c r="F50"/>
  <c r="F61" s="1"/>
  <c r="B42"/>
  <c r="A42"/>
  <c r="J41"/>
  <c r="I41"/>
  <c r="H41"/>
  <c r="G41"/>
  <c r="F41"/>
  <c r="B32"/>
  <c r="A32"/>
  <c r="J31"/>
  <c r="I31"/>
  <c r="H31"/>
  <c r="G31"/>
  <c r="F31"/>
  <c r="B23"/>
  <c r="A23"/>
  <c r="B13"/>
  <c r="A13"/>
  <c r="G22"/>
  <c r="H22"/>
  <c r="I22"/>
  <c r="J22"/>
  <c r="F22"/>
  <c r="G12"/>
  <c r="H12"/>
  <c r="I12"/>
  <c r="J12"/>
  <c r="F12"/>
  <c r="I194" l="1"/>
  <c r="H194"/>
  <c r="J194"/>
  <c r="J175"/>
  <c r="G175"/>
  <c r="H156"/>
  <c r="J156"/>
  <c r="I156"/>
  <c r="J137"/>
  <c r="H137"/>
  <c r="G137"/>
  <c r="H118"/>
  <c r="I118"/>
  <c r="G99"/>
  <c r="I99"/>
  <c r="J99"/>
  <c r="F99"/>
  <c r="I80"/>
  <c r="F80"/>
  <c r="I61"/>
  <c r="J61"/>
  <c r="G61"/>
  <c r="H42"/>
  <c r="G42"/>
  <c r="H80"/>
  <c r="G118"/>
  <c r="F42"/>
  <c r="J42"/>
  <c r="H61"/>
  <c r="J80"/>
  <c r="G80"/>
  <c r="H99"/>
  <c r="J118"/>
  <c r="I137"/>
  <c r="G156"/>
  <c r="I175"/>
  <c r="G194"/>
  <c r="I42"/>
  <c r="F118"/>
  <c r="F137"/>
  <c r="F156"/>
  <c r="F175"/>
  <c r="F194"/>
  <c r="I23"/>
  <c r="F23"/>
  <c r="J23"/>
  <c r="H23"/>
  <c r="G23"/>
  <c r="H195" l="1"/>
  <c r="J195"/>
  <c r="G195"/>
  <c r="I195"/>
  <c r="F195"/>
</calcChain>
</file>

<file path=xl/sharedStrings.xml><?xml version="1.0" encoding="utf-8"?>
<sst xmlns="http://schemas.openxmlformats.org/spreadsheetml/2006/main" count="404" uniqueCount="161">
  <si>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</si>
  <si>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</si>
  <si>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</si>
  <si>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</si>
  <si>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</si>
  <si>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</si>
  <si>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</si>
  <si>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</si>
  <si>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</si>
  <si>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</si>
  <si>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</si>
  <si>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</si>
  <si>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</si>
  <si>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</si>
  <si>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</si>
  <si>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</si>
  <si>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</si>
  <si>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</si>
  <si>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</si>
  <si>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</si>
  <si>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</si>
  <si>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</si>
  <si>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</si>
  <si>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</si>
  <si>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</si>
  <si>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</si>
  <si>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</si>
  <si>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</si>
  <si>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</si>
  <si>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</si>
  <si>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</si>
  <si>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</si>
  <si>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</si>
  <si>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</si>
  <si>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</si>
  <si>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53-19з-2020</t>
  </si>
  <si>
    <t>Масло сливочное (порциями)</t>
  </si>
  <si>
    <t>Омлет натуральный</t>
  </si>
  <si>
    <t>54-1о-2020</t>
  </si>
  <si>
    <t>Горошек зеленый</t>
  </si>
  <si>
    <t>54-20з-2020</t>
  </si>
  <si>
    <t>Кофейный напиток с молоком</t>
  </si>
  <si>
    <t>54-23гн-2020</t>
  </si>
  <si>
    <t>Батон нарезной</t>
  </si>
  <si>
    <t>Мандарин</t>
  </si>
  <si>
    <t>пром.</t>
  </si>
  <si>
    <t>Салат из моркови и чернослива</t>
  </si>
  <si>
    <t>54-17з-2020</t>
  </si>
  <si>
    <t>Суп из овощей</t>
  </si>
  <si>
    <t>54-17с-2020</t>
  </si>
  <si>
    <t>котлета из курицы</t>
  </si>
  <si>
    <t>54-5м-2020</t>
  </si>
  <si>
    <t>Макароны отварные</t>
  </si>
  <si>
    <t>54-1г-2020</t>
  </si>
  <si>
    <t>Соус сметанные</t>
  </si>
  <si>
    <t>54-1соус-2020</t>
  </si>
  <si>
    <t>54-32хн-2020</t>
  </si>
  <si>
    <t>Компот из свежих яблок</t>
  </si>
  <si>
    <t>Хлеб ржано-пшеничный</t>
  </si>
  <si>
    <t>Каша жидка молочная овсяная</t>
  </si>
  <si>
    <t>54-22к-2020</t>
  </si>
  <si>
    <t>Какао с молоком</t>
  </si>
  <si>
    <t>54-21гн-2020</t>
  </si>
  <si>
    <t>Банан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</si>
  <si>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</si>
  <si>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</si>
  <si>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</si>
  <si>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</si>
  <si>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</si>
  <si>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</si>
  <si>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Компот из кураги</t>
  </si>
  <si>
    <t>54-2хн-2020</t>
  </si>
  <si>
    <t>Салат из свеклы отварной</t>
  </si>
  <si>
    <t>54-13з-2020</t>
  </si>
  <si>
    <t>Рис с овощами</t>
  </si>
  <si>
    <t>54-26г-2020</t>
  </si>
  <si>
    <t>Курица отварная</t>
  </si>
  <si>
    <t>54-21м-2020</t>
  </si>
  <si>
    <t>Чай с сахаром</t>
  </si>
  <si>
    <t>54-2гн-2020</t>
  </si>
  <si>
    <t>Помидор в нарезке</t>
  </si>
  <si>
    <t>54-3з-2020</t>
  </si>
  <si>
    <t>Суп крестьянский с крупой (крупа перловая)</t>
  </si>
  <si>
    <t>54-10с-2020</t>
  </si>
  <si>
    <t>Рыба, запеченная в сметанном соусе (минтай)</t>
  </si>
  <si>
    <t>54-9р-2020</t>
  </si>
  <si>
    <t>Картофельное пюре</t>
  </si>
  <si>
    <t>54-11г-2020</t>
  </si>
  <si>
    <t>Компот из смеси сухофруктов</t>
  </si>
  <si>
    <t>54-1хн-2020</t>
  </si>
  <si>
    <t>Каша "Дружба"</t>
  </si>
  <si>
    <t>54-16к-2020</t>
  </si>
  <si>
    <t>Чай с молоком и сахаром</t>
  </si>
  <si>
    <t>54-4гн-2020</t>
  </si>
  <si>
    <t>Мармелад фруктово-ягодный формовой</t>
  </si>
  <si>
    <t>Огурец в нарезке</t>
  </si>
  <si>
    <t>54-2з-2020</t>
  </si>
  <si>
    <t>Борщ с капустой и картофелем со сметаной</t>
  </si>
  <si>
    <t>54-2с-2020</t>
  </si>
  <si>
    <t>Жоркое по-домашнему</t>
  </si>
  <si>
    <t>54-9м-2020</t>
  </si>
  <si>
    <t>Сок персиковый</t>
  </si>
  <si>
    <t>Салат "Мозаика"</t>
  </si>
  <si>
    <t>Чай с лимоном и сахаром</t>
  </si>
  <si>
    <t>54-3гн-2020</t>
  </si>
  <si>
    <t>Джем из обрикосов</t>
  </si>
  <si>
    <t>Салат из белокочанной капусты с морковью и яблоками</t>
  </si>
  <si>
    <t>54-9з-2020</t>
  </si>
  <si>
    <t>Рассольник Ленинградский</t>
  </si>
  <si>
    <t>54-3с-2020</t>
  </si>
  <si>
    <t>Плов с курицей</t>
  </si>
  <si>
    <t>54-12м-2020</t>
  </si>
  <si>
    <t>Компот из изюма</t>
  </si>
  <si>
    <t>54-4хн-2020</t>
  </si>
  <si>
    <t>Омлет с зеленым горошком</t>
  </si>
  <si>
    <t>54-2о-2020</t>
  </si>
  <si>
    <t>54-45гн-2020</t>
  </si>
  <si>
    <t>Зефир</t>
  </si>
  <si>
    <t>Салат из белокочанной капусты</t>
  </si>
  <si>
    <t>54-7з-2020</t>
  </si>
  <si>
    <t>Суп лапша с курицей</t>
  </si>
  <si>
    <t>Сок абрикосовый</t>
  </si>
  <si>
    <t>Лапшевник с творогом</t>
  </si>
  <si>
    <t>Соус сметанный натуральный</t>
  </si>
  <si>
    <t>54-4соус-2020</t>
  </si>
  <si>
    <t>Салат из свеклы и чернослива</t>
  </si>
  <si>
    <t>54-18з-2020</t>
  </si>
  <si>
    <t>Щи из свежей капусты со сметаной</t>
  </si>
  <si>
    <t>54-1с-2020</t>
  </si>
  <si>
    <t>Рыба тушеная в томате с овощами (минтай)</t>
  </si>
  <si>
    <t>54-11р-2020</t>
  </si>
  <si>
    <t>Котлета из курицы</t>
  </si>
  <si>
    <t>Рис отварной</t>
  </si>
  <si>
    <t>54-6г-2020</t>
  </si>
  <si>
    <t>Салат из свежих помидоров</t>
  </si>
  <si>
    <t>54-5з-2020</t>
  </si>
  <si>
    <t>Суп картофельный с макаронными изделиями</t>
  </si>
  <si>
    <t>54-7с-2020</t>
  </si>
  <si>
    <t>Оладьи из печени по-кунцевски</t>
  </si>
  <si>
    <t>54-31м-2020</t>
  </si>
  <si>
    <t>Рагу из овощей</t>
  </si>
  <si>
    <t>54-9г-2020</t>
  </si>
  <si>
    <t>Сок апельчиновый</t>
  </si>
  <si>
    <t>Пряник</t>
  </si>
  <si>
    <t>Икра морковная</t>
  </si>
  <si>
    <t>54-12з-2020</t>
  </si>
  <si>
    <t>Голубцы ленивые</t>
  </si>
  <si>
    <t>Соус красный основной</t>
  </si>
  <si>
    <t>54-3соус-2020</t>
  </si>
  <si>
    <t>Сыр твердых сортов в нарезке</t>
  </si>
  <si>
    <t>54-1з-2020</t>
  </si>
  <si>
    <t>Каша вязкая молочная овсяная с курагой</t>
  </si>
  <si>
    <t>54-11к-2020</t>
  </si>
  <si>
    <t>Напиток из шиповника</t>
  </si>
  <si>
    <t>54-13хн-2020</t>
  </si>
  <si>
    <t>Суп гороховый</t>
  </si>
  <si>
    <t>54-25с-2020</t>
  </si>
  <si>
    <t>Котлета рыбная (минтай)</t>
  </si>
  <si>
    <t>54-3р-2020</t>
  </si>
  <si>
    <t>Картофель отварной в молоке</t>
  </si>
  <si>
    <t>54-10г-2020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</si>
</sst>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.7109375" style="2" customWidth="1"/>
    <col min="12" max="16384" width="9.140625" style="2"/>
  </cols>
  <sheetData>
    <row r="1" spans="1:11" ht="15">
      <c r="A1" s="1" t="s">
        <v>7</v>
      </c>
      <c r="C1" s="55"/>
      <c r="D1" s="56"/>
      <c r="E1" s="56"/>
      <c r="F1" s="13" t="s">
        <v>16</v>
      </c>
      <c r="G1" s="2" t="s">
        <v>17</v>
      </c>
      <c r="H1" s="57"/>
      <c r="I1" s="57"/>
      <c r="J1" s="57"/>
      <c r="K1" s="57"/>
    </row>
    <row r="2" spans="1:11" ht="18">
      <c r="A2" s="36" t="s">
        <v>6</v>
      </c>
      <c r="C2" s="2"/>
      <c r="G2" s="2" t="s">
        <v>18</v>
      </c>
      <c r="H2" s="57"/>
      <c r="I2" s="57"/>
      <c r="J2" s="57"/>
      <c r="K2" s="57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8"/>
      <c r="I3" s="58"/>
      <c r="J3" s="58"/>
      <c r="K3" s="58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 customHeight="1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160</v>
      </c>
      <c r="G6" s="41">
        <v>13.5</v>
      </c>
      <c r="H6" s="41">
        <v>19.2</v>
      </c>
      <c r="I6" s="41">
        <v>3.5</v>
      </c>
      <c r="J6" s="41">
        <v>240.5</v>
      </c>
      <c r="K6" s="42" t="s">
        <v>38</v>
      </c>
    </row>
    <row r="7" spans="1:11" ht="13.5" customHeight="1">
      <c r="A7" s="24"/>
      <c r="B7" s="16"/>
      <c r="C7" s="11"/>
      <c r="D7" s="8"/>
      <c r="E7" s="49" t="s">
        <v>36</v>
      </c>
      <c r="F7" s="50">
        <v>10</v>
      </c>
      <c r="G7" s="50">
        <v>0.1</v>
      </c>
      <c r="H7" s="50">
        <v>7.3</v>
      </c>
      <c r="I7" s="50">
        <v>0.1</v>
      </c>
      <c r="J7" s="50">
        <v>66.099999999999994</v>
      </c>
      <c r="K7" s="51" t="s">
        <v>35</v>
      </c>
    </row>
    <row r="8" spans="1:11" ht="15.75" customHeight="1">
      <c r="A8" s="24"/>
      <c r="B8" s="16"/>
      <c r="C8" s="11"/>
      <c r="D8" s="6"/>
      <c r="E8" s="49" t="s">
        <v>39</v>
      </c>
      <c r="F8" s="50">
        <v>60</v>
      </c>
      <c r="G8" s="50">
        <v>1.7</v>
      </c>
      <c r="H8" s="50">
        <v>0.1</v>
      </c>
      <c r="I8" s="50">
        <v>3.5</v>
      </c>
      <c r="J8" s="50">
        <v>22.1</v>
      </c>
      <c r="K8" s="51" t="s">
        <v>40</v>
      </c>
    </row>
    <row r="9" spans="1:11" ht="15">
      <c r="A9" s="24"/>
      <c r="B9" s="16"/>
      <c r="C9" s="11"/>
      <c r="D9" s="7" t="s">
        <v>22</v>
      </c>
      <c r="E9" s="43" t="s">
        <v>41</v>
      </c>
      <c r="F9" s="44">
        <v>200</v>
      </c>
      <c r="G9" s="44">
        <v>3.9</v>
      </c>
      <c r="H9" s="44">
        <v>2.9</v>
      </c>
      <c r="I9" s="44">
        <v>11.2</v>
      </c>
      <c r="J9" s="44">
        <v>86</v>
      </c>
      <c r="K9" s="45" t="s">
        <v>42</v>
      </c>
    </row>
    <row r="10" spans="1:11" ht="15">
      <c r="A10" s="24"/>
      <c r="B10" s="16"/>
      <c r="C10" s="11"/>
      <c r="D10" s="48" t="s">
        <v>23</v>
      </c>
      <c r="E10" s="43" t="s">
        <v>43</v>
      </c>
      <c r="F10" s="44">
        <v>30</v>
      </c>
      <c r="G10" s="44">
        <v>2.2999999999999998</v>
      </c>
      <c r="H10" s="44">
        <v>0.9</v>
      </c>
      <c r="I10" s="44">
        <v>15.4</v>
      </c>
      <c r="J10" s="44">
        <v>78.5</v>
      </c>
      <c r="K10" s="45" t="s">
        <v>45</v>
      </c>
    </row>
    <row r="11" spans="1:11" ht="15">
      <c r="A11" s="24"/>
      <c r="B11" s="16"/>
      <c r="C11" s="11"/>
      <c r="D11" s="48" t="s">
        <v>24</v>
      </c>
      <c r="E11" s="43" t="s">
        <v>44</v>
      </c>
      <c r="F11" s="44">
        <v>100</v>
      </c>
      <c r="G11" s="44">
        <v>0.8</v>
      </c>
      <c r="H11" s="44">
        <v>0.2</v>
      </c>
      <c r="I11" s="44">
        <v>7.5</v>
      </c>
      <c r="J11" s="44">
        <v>35</v>
      </c>
      <c r="K11" s="45" t="s">
        <v>45</v>
      </c>
    </row>
    <row r="12" spans="1:11" ht="15">
      <c r="A12" s="25"/>
      <c r="B12" s="18"/>
      <c r="C12" s="8"/>
      <c r="D12" s="19" t="s">
        <v>33</v>
      </c>
      <c r="E12" s="9"/>
      <c r="F12" s="20">
        <f>SUM(F6:F11)</f>
        <v>560</v>
      </c>
      <c r="G12" s="20">
        <f>SUM(G6:G11)</f>
        <v>22.3</v>
      </c>
      <c r="H12" s="20">
        <f>SUM(H6:H11)</f>
        <v>30.599999999999998</v>
      </c>
      <c r="I12" s="20">
        <f>SUM(I6:I11)</f>
        <v>41.199999999999996</v>
      </c>
      <c r="J12" s="20">
        <f>SUM(J6:J11)</f>
        <v>528.20000000000005</v>
      </c>
      <c r="K12" s="26"/>
    </row>
    <row r="13" spans="1:11" ht="15">
      <c r="A13" s="27">
        <f>A6</f>
        <v>1</v>
      </c>
      <c r="B13" s="14">
        <f>B6</f>
        <v>1</v>
      </c>
      <c r="C13" s="10" t="s">
        <v>25</v>
      </c>
      <c r="D13" s="7" t="s">
        <v>26</v>
      </c>
      <c r="E13" s="43" t="s">
        <v>46</v>
      </c>
      <c r="F13" s="44">
        <v>80</v>
      </c>
      <c r="G13" s="44">
        <v>1.2</v>
      </c>
      <c r="H13" s="44">
        <v>0.2</v>
      </c>
      <c r="I13" s="44">
        <v>17.2</v>
      </c>
      <c r="J13" s="44">
        <v>75.7</v>
      </c>
      <c r="K13" s="45" t="s">
        <v>47</v>
      </c>
    </row>
    <row r="14" spans="1:11" ht="15">
      <c r="A14" s="24"/>
      <c r="B14" s="16"/>
      <c r="C14" s="11"/>
      <c r="D14" s="7" t="s">
        <v>27</v>
      </c>
      <c r="E14" s="43" t="s">
        <v>48</v>
      </c>
      <c r="F14" s="44">
        <v>200</v>
      </c>
      <c r="G14" s="44">
        <v>1.4</v>
      </c>
      <c r="H14" s="44">
        <v>3.7</v>
      </c>
      <c r="I14" s="44">
        <v>8.1</v>
      </c>
      <c r="J14" s="44">
        <v>71.2</v>
      </c>
      <c r="K14" s="45" t="s">
        <v>49</v>
      </c>
    </row>
    <row r="15" spans="1:11" ht="15">
      <c r="A15" s="24"/>
      <c r="B15" s="16"/>
      <c r="C15" s="11"/>
      <c r="D15" s="7" t="s">
        <v>28</v>
      </c>
      <c r="E15" s="43" t="s">
        <v>50</v>
      </c>
      <c r="F15" s="44">
        <v>90</v>
      </c>
      <c r="G15" s="44">
        <v>17.2</v>
      </c>
      <c r="H15" s="44">
        <v>3.9</v>
      </c>
      <c r="I15" s="44">
        <v>12</v>
      </c>
      <c r="J15" s="44">
        <v>151.80000000000001</v>
      </c>
      <c r="K15" s="45" t="s">
        <v>51</v>
      </c>
    </row>
    <row r="16" spans="1:11" ht="15">
      <c r="A16" s="24"/>
      <c r="B16" s="16"/>
      <c r="C16" s="11"/>
      <c r="D16" s="7" t="s">
        <v>29</v>
      </c>
      <c r="E16" s="43" t="s">
        <v>52</v>
      </c>
      <c r="F16" s="44">
        <v>150</v>
      </c>
      <c r="G16" s="44">
        <v>5.3</v>
      </c>
      <c r="H16" s="44">
        <v>4.9000000000000004</v>
      </c>
      <c r="I16" s="44">
        <v>32.799999999999997</v>
      </c>
      <c r="J16" s="44">
        <v>196.8</v>
      </c>
      <c r="K16" s="45" t="s">
        <v>53</v>
      </c>
    </row>
    <row r="17" spans="1:11" ht="15">
      <c r="A17" s="24"/>
      <c r="B17" s="16"/>
      <c r="C17" s="11"/>
      <c r="D17" s="7"/>
      <c r="E17" s="43" t="s">
        <v>54</v>
      </c>
      <c r="F17" s="44">
        <v>50</v>
      </c>
      <c r="G17" s="44">
        <v>0.7</v>
      </c>
      <c r="H17" s="44">
        <v>4.0999999999999996</v>
      </c>
      <c r="I17" s="44">
        <v>1.6</v>
      </c>
      <c r="J17" s="44">
        <v>46.5</v>
      </c>
      <c r="K17" s="45" t="s">
        <v>55</v>
      </c>
    </row>
    <row r="18" spans="1:11" ht="15">
      <c r="A18" s="24"/>
      <c r="B18" s="16"/>
      <c r="C18" s="11"/>
      <c r="D18" s="7" t="s">
        <v>30</v>
      </c>
      <c r="E18" s="43" t="s">
        <v>57</v>
      </c>
      <c r="F18" s="44">
        <v>200</v>
      </c>
      <c r="G18" s="44">
        <v>0.2</v>
      </c>
      <c r="H18" s="44">
        <v>0.1</v>
      </c>
      <c r="I18" s="44">
        <v>9.9</v>
      </c>
      <c r="J18" s="44">
        <v>41.6</v>
      </c>
      <c r="K18" s="43" t="s">
        <v>56</v>
      </c>
    </row>
    <row r="19" spans="1:11" ht="15">
      <c r="A19" s="24"/>
      <c r="B19" s="16"/>
      <c r="C19" s="11"/>
      <c r="D19" s="7" t="s">
        <v>31</v>
      </c>
      <c r="E19" s="43" t="s">
        <v>43</v>
      </c>
      <c r="F19" s="44">
        <v>30</v>
      </c>
      <c r="G19" s="44">
        <v>2.2999999999999998</v>
      </c>
      <c r="H19" s="44">
        <v>0.9</v>
      </c>
      <c r="I19" s="44">
        <v>15.4</v>
      </c>
      <c r="J19" s="44">
        <v>78.5</v>
      </c>
      <c r="K19" s="45" t="s">
        <v>45</v>
      </c>
    </row>
    <row r="20" spans="1:11" ht="15">
      <c r="A20" s="24"/>
      <c r="B20" s="16"/>
      <c r="C20" s="11"/>
      <c r="D20" s="7" t="s">
        <v>32</v>
      </c>
      <c r="E20" s="43" t="s">
        <v>58</v>
      </c>
      <c r="F20" s="44">
        <v>30</v>
      </c>
      <c r="G20" s="44">
        <v>2</v>
      </c>
      <c r="H20" s="44">
        <v>0.4</v>
      </c>
      <c r="I20" s="44">
        <v>11.9</v>
      </c>
      <c r="J20" s="44">
        <v>58.7</v>
      </c>
      <c r="K20" s="45" t="s">
        <v>45</v>
      </c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5"/>
      <c r="B22" s="18"/>
      <c r="C22" s="8"/>
      <c r="D22" s="19" t="s">
        <v>33</v>
      </c>
      <c r="E22" s="12"/>
      <c r="F22" s="20">
        <f>SUM(F13:F21)</f>
        <v>830</v>
      </c>
      <c r="G22" s="20">
        <f t="shared" ref="G22:J22" si="0">SUM(G13:G21)</f>
        <v>30.299999999999997</v>
      </c>
      <c r="H22" s="20">
        <f t="shared" si="0"/>
        <v>18.2</v>
      </c>
      <c r="I22" s="20">
        <f t="shared" si="0"/>
        <v>108.9</v>
      </c>
      <c r="J22" s="20">
        <f t="shared" si="0"/>
        <v>720.80000000000007</v>
      </c>
      <c r="K22" s="26"/>
    </row>
    <row r="23" spans="1:11" ht="15.75" thickBot="1">
      <c r="A23" s="30">
        <f>A6</f>
        <v>1</v>
      </c>
      <c r="B23" s="31">
        <f>B6</f>
        <v>1</v>
      </c>
      <c r="C23" s="52" t="s">
        <v>4</v>
      </c>
      <c r="D23" s="53"/>
      <c r="E23" s="32"/>
      <c r="F23" s="33">
        <f>F12+F22</f>
        <v>1390</v>
      </c>
      <c r="G23" s="33">
        <f t="shared" ref="G23:J23" si="1">G12+G22</f>
        <v>52.599999999999994</v>
      </c>
      <c r="H23" s="33">
        <f t="shared" si="1"/>
        <v>48.8</v>
      </c>
      <c r="I23" s="33">
        <f t="shared" si="1"/>
        <v>150.1</v>
      </c>
      <c r="J23" s="33">
        <f t="shared" si="1"/>
        <v>1249</v>
      </c>
      <c r="K23" s="33"/>
    </row>
    <row r="24" spans="1:11" ht="15">
      <c r="A24" s="15">
        <v>1</v>
      </c>
      <c r="B24" s="16">
        <v>2</v>
      </c>
      <c r="C24" s="23" t="s">
        <v>20</v>
      </c>
      <c r="D24" s="5" t="s">
        <v>21</v>
      </c>
      <c r="E24" s="40" t="s">
        <v>59</v>
      </c>
      <c r="F24" s="41">
        <v>200</v>
      </c>
      <c r="G24" s="41">
        <v>6.8</v>
      </c>
      <c r="H24" s="41">
        <v>7.4</v>
      </c>
      <c r="I24" s="41">
        <v>24.6</v>
      </c>
      <c r="J24" s="41">
        <v>192.7</v>
      </c>
      <c r="K24" s="42" t="s">
        <v>60</v>
      </c>
    </row>
    <row r="25" spans="1:11" ht="15">
      <c r="A25" s="15"/>
      <c r="B25" s="16"/>
      <c r="C25" s="11"/>
      <c r="D25" s="6"/>
      <c r="E25" s="43"/>
      <c r="F25" s="44"/>
      <c r="G25" s="44"/>
      <c r="H25" s="44"/>
      <c r="I25" s="44"/>
      <c r="J25" s="44"/>
      <c r="K25" s="45"/>
    </row>
    <row r="26" spans="1:11" ht="15">
      <c r="A26" s="15"/>
      <c r="B26" s="16"/>
      <c r="C26" s="11"/>
      <c r="D26" s="7" t="s">
        <v>22</v>
      </c>
      <c r="E26" s="43" t="s">
        <v>61</v>
      </c>
      <c r="F26" s="44">
        <v>220</v>
      </c>
      <c r="G26" s="44">
        <v>5.2</v>
      </c>
      <c r="H26" s="44">
        <v>3.9</v>
      </c>
      <c r="I26" s="44">
        <v>13.7</v>
      </c>
      <c r="J26" s="44">
        <v>110.5</v>
      </c>
      <c r="K26" s="45" t="s">
        <v>62</v>
      </c>
    </row>
    <row r="27" spans="1:11" ht="15">
      <c r="A27" s="15"/>
      <c r="B27" s="16"/>
      <c r="C27" s="11"/>
      <c r="D27" s="7" t="s">
        <v>23</v>
      </c>
      <c r="E27" s="43" t="s">
        <v>43</v>
      </c>
      <c r="F27" s="44">
        <v>30</v>
      </c>
      <c r="G27" s="44">
        <v>2.2999999999999998</v>
      </c>
      <c r="H27" s="44">
        <v>0.9</v>
      </c>
      <c r="I27" s="44">
        <v>15.4</v>
      </c>
      <c r="J27" s="44">
        <v>78.5</v>
      </c>
      <c r="K27" s="45" t="s">
        <v>45</v>
      </c>
    </row>
    <row r="28" spans="1:11" ht="15">
      <c r="A28" s="15"/>
      <c r="B28" s="16"/>
      <c r="C28" s="11"/>
      <c r="D28" s="7" t="s">
        <v>24</v>
      </c>
      <c r="E28" s="43" t="s">
        <v>63</v>
      </c>
      <c r="F28" s="44">
        <v>130</v>
      </c>
      <c r="G28" s="44">
        <v>2</v>
      </c>
      <c r="H28" s="44">
        <v>0.7</v>
      </c>
      <c r="I28" s="44">
        <v>27.3</v>
      </c>
      <c r="J28" s="44">
        <v>122.9</v>
      </c>
      <c r="K28" s="45" t="s">
        <v>45</v>
      </c>
    </row>
    <row r="29" spans="1:11" ht="15">
      <c r="A29" s="15"/>
      <c r="B29" s="16"/>
      <c r="C29" s="11"/>
      <c r="D29" s="6"/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7"/>
      <c r="B31" s="18"/>
      <c r="C31" s="8"/>
      <c r="D31" s="19" t="s">
        <v>33</v>
      </c>
      <c r="E31" s="9"/>
      <c r="F31" s="20">
        <f>SUM(F24:F30)</f>
        <v>580</v>
      </c>
      <c r="G31" s="20">
        <f t="shared" ref="G31" si="2">SUM(G24:G30)</f>
        <v>16.3</v>
      </c>
      <c r="H31" s="20">
        <f t="shared" ref="H31" si="3">SUM(H24:H30)</f>
        <v>12.9</v>
      </c>
      <c r="I31" s="20">
        <f t="shared" ref="I31" si="4">SUM(I24:I30)</f>
        <v>81</v>
      </c>
      <c r="J31" s="20">
        <f t="shared" ref="J31" si="5">SUM(J24:J30)</f>
        <v>504.6</v>
      </c>
      <c r="K31" s="26"/>
    </row>
    <row r="32" spans="1:11" ht="15">
      <c r="A32" s="14">
        <f>A24</f>
        <v>1</v>
      </c>
      <c r="B32" s="14">
        <f>B24</f>
        <v>2</v>
      </c>
      <c r="C32" s="10" t="s">
        <v>25</v>
      </c>
      <c r="D32" s="7" t="s">
        <v>26</v>
      </c>
      <c r="E32" s="43" t="s">
        <v>64</v>
      </c>
      <c r="F32" s="44">
        <v>100</v>
      </c>
      <c r="G32" s="44">
        <v>1.2</v>
      </c>
      <c r="H32" s="44">
        <v>8.9</v>
      </c>
      <c r="I32" s="44">
        <v>6.7</v>
      </c>
      <c r="J32" s="44">
        <v>111.9</v>
      </c>
      <c r="K32" s="45" t="s">
        <v>65</v>
      </c>
    </row>
    <row r="33" spans="1:11" ht="15">
      <c r="A33" s="15"/>
      <c r="B33" s="16"/>
      <c r="C33" s="11"/>
      <c r="D33" s="7" t="s">
        <v>27</v>
      </c>
      <c r="E33" s="43" t="s">
        <v>66</v>
      </c>
      <c r="F33" s="44">
        <v>200</v>
      </c>
      <c r="G33" s="44">
        <v>4.5999999999999996</v>
      </c>
      <c r="H33" s="44">
        <v>3.3</v>
      </c>
      <c r="I33" s="44">
        <v>11.4</v>
      </c>
      <c r="J33" s="44">
        <v>93.6</v>
      </c>
      <c r="K33" s="45" t="s">
        <v>67</v>
      </c>
    </row>
    <row r="34" spans="1:11" ht="15">
      <c r="A34" s="15"/>
      <c r="B34" s="16"/>
      <c r="C34" s="11"/>
      <c r="D34" s="7" t="s">
        <v>28</v>
      </c>
      <c r="E34" s="43" t="s">
        <v>68</v>
      </c>
      <c r="F34" s="44">
        <v>240</v>
      </c>
      <c r="G34" s="44">
        <v>26.4</v>
      </c>
      <c r="H34" s="44">
        <v>26.4</v>
      </c>
      <c r="I34" s="44">
        <v>16</v>
      </c>
      <c r="J34" s="44">
        <v>407.3</v>
      </c>
      <c r="K34" s="45" t="s">
        <v>69</v>
      </c>
    </row>
    <row r="35" spans="1:11" ht="15">
      <c r="A35" s="15"/>
      <c r="B35" s="16"/>
      <c r="C35" s="11"/>
      <c r="D35" s="7" t="s">
        <v>29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30</v>
      </c>
      <c r="E36" s="43" t="s">
        <v>70</v>
      </c>
      <c r="F36" s="44">
        <v>200</v>
      </c>
      <c r="G36" s="44">
        <v>1</v>
      </c>
      <c r="H36" s="44">
        <v>0.1</v>
      </c>
      <c r="I36" s="44">
        <v>15.6</v>
      </c>
      <c r="J36" s="44">
        <v>66.900000000000006</v>
      </c>
      <c r="K36" s="45" t="s">
        <v>71</v>
      </c>
    </row>
    <row r="37" spans="1:11" ht="15">
      <c r="A37" s="15"/>
      <c r="B37" s="16"/>
      <c r="C37" s="11"/>
      <c r="D37" s="7" t="s">
        <v>31</v>
      </c>
      <c r="E37" s="43" t="s">
        <v>43</v>
      </c>
      <c r="F37" s="44">
        <v>30</v>
      </c>
      <c r="G37" s="44">
        <v>2.2999999999999998</v>
      </c>
      <c r="H37" s="44">
        <v>0.9</v>
      </c>
      <c r="I37" s="44">
        <v>15.4</v>
      </c>
      <c r="J37" s="44">
        <v>78.5</v>
      </c>
      <c r="K37" s="45" t="s">
        <v>45</v>
      </c>
    </row>
    <row r="38" spans="1:11" ht="15">
      <c r="A38" s="15"/>
      <c r="B38" s="16"/>
      <c r="C38" s="11"/>
      <c r="D38" s="7" t="s">
        <v>32</v>
      </c>
      <c r="E38" s="43" t="s">
        <v>58</v>
      </c>
      <c r="F38" s="44">
        <v>30</v>
      </c>
      <c r="G38" s="44">
        <v>2</v>
      </c>
      <c r="H38" s="44">
        <v>0.4</v>
      </c>
      <c r="I38" s="44">
        <v>11.9</v>
      </c>
      <c r="J38" s="44">
        <v>58.7</v>
      </c>
      <c r="K38" s="45" t="s">
        <v>45</v>
      </c>
    </row>
    <row r="39" spans="1:11" ht="15">
      <c r="A39" s="15"/>
      <c r="B39" s="16"/>
      <c r="C39" s="11"/>
      <c r="D39" s="6"/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7"/>
      <c r="B41" s="18"/>
      <c r="C41" s="8"/>
      <c r="D41" s="19" t="s">
        <v>33</v>
      </c>
      <c r="E41" s="12"/>
      <c r="F41" s="20">
        <f>SUM(F32:F40)</f>
        <v>800</v>
      </c>
      <c r="G41" s="20">
        <f t="shared" ref="G41" si="6">SUM(G32:G40)</f>
        <v>37.499999999999993</v>
      </c>
      <c r="H41" s="20">
        <f t="shared" ref="H41" si="7">SUM(H32:H40)</f>
        <v>39.999999999999993</v>
      </c>
      <c r="I41" s="20">
        <f t="shared" ref="I41" si="8">SUM(I32:I40)</f>
        <v>77.000000000000014</v>
      </c>
      <c r="J41" s="20">
        <f t="shared" ref="J41" si="9">SUM(J32:J40)</f>
        <v>816.9</v>
      </c>
      <c r="K41" s="26"/>
    </row>
    <row r="42" spans="1:11" ht="15.75" customHeight="1" thickBot="1">
      <c r="A42" s="34">
        <f>A24</f>
        <v>1</v>
      </c>
      <c r="B42" s="34">
        <f>B24</f>
        <v>2</v>
      </c>
      <c r="C42" s="52" t="s">
        <v>4</v>
      </c>
      <c r="D42" s="53"/>
      <c r="E42" s="32"/>
      <c r="F42" s="33">
        <f>F31+F41</f>
        <v>1380</v>
      </c>
      <c r="G42" s="33">
        <f t="shared" ref="G42" si="10">G31+G41</f>
        <v>53.8</v>
      </c>
      <c r="H42" s="33">
        <f t="shared" ref="H42" si="11">H31+H41</f>
        <v>52.899999999999991</v>
      </c>
      <c r="I42" s="33">
        <f t="shared" ref="I42" si="12">I31+I41</f>
        <v>158</v>
      </c>
      <c r="J42" s="33">
        <f t="shared" ref="J42" si="13">J31+J41</f>
        <v>1321.5</v>
      </c>
      <c r="K42" s="33"/>
    </row>
    <row r="43" spans="1:11" ht="15.75" thickBot="1">
      <c r="A43" s="21">
        <v>1</v>
      </c>
      <c r="B43" s="22">
        <v>3</v>
      </c>
      <c r="C43" s="23" t="s">
        <v>20</v>
      </c>
      <c r="D43" s="5"/>
      <c r="E43" s="40" t="s">
        <v>72</v>
      </c>
      <c r="F43" s="41">
        <v>80</v>
      </c>
      <c r="G43" s="41">
        <v>1.1000000000000001</v>
      </c>
      <c r="H43" s="41">
        <v>3.6</v>
      </c>
      <c r="I43" s="41">
        <v>6.1</v>
      </c>
      <c r="J43" s="41">
        <v>60.9</v>
      </c>
      <c r="K43" s="42" t="s">
        <v>73</v>
      </c>
    </row>
    <row r="44" spans="1:11" ht="15">
      <c r="A44" s="24"/>
      <c r="B44" s="16"/>
      <c r="C44" s="11"/>
      <c r="D44" s="5" t="s">
        <v>21</v>
      </c>
      <c r="E44" s="43" t="s">
        <v>74</v>
      </c>
      <c r="F44" s="44">
        <v>150</v>
      </c>
      <c r="G44" s="44">
        <v>3.2</v>
      </c>
      <c r="H44" s="44">
        <v>5.7</v>
      </c>
      <c r="I44" s="44">
        <v>26</v>
      </c>
      <c r="J44" s="44">
        <v>167.8</v>
      </c>
      <c r="K44" s="45" t="s">
        <v>75</v>
      </c>
    </row>
    <row r="45" spans="1:11" ht="15">
      <c r="A45" s="24"/>
      <c r="B45" s="16"/>
      <c r="C45" s="11"/>
      <c r="D45" s="7"/>
      <c r="E45" s="43" t="s">
        <v>76</v>
      </c>
      <c r="F45" s="44">
        <v>90</v>
      </c>
      <c r="G45" s="44">
        <v>28.9</v>
      </c>
      <c r="H45" s="44">
        <v>2.2000000000000002</v>
      </c>
      <c r="I45" s="44">
        <v>1</v>
      </c>
      <c r="J45" s="44">
        <v>139.30000000000001</v>
      </c>
      <c r="K45" s="45" t="s">
        <v>77</v>
      </c>
    </row>
    <row r="46" spans="1:11" ht="15">
      <c r="A46" s="24"/>
      <c r="B46" s="16"/>
      <c r="C46" s="11"/>
      <c r="D46" s="7" t="s">
        <v>22</v>
      </c>
      <c r="E46" s="43" t="s">
        <v>78</v>
      </c>
      <c r="F46" s="44">
        <v>200</v>
      </c>
      <c r="G46" s="44">
        <v>0.2</v>
      </c>
      <c r="H46" s="44">
        <v>0</v>
      </c>
      <c r="I46" s="44">
        <v>6.4</v>
      </c>
      <c r="J46" s="44">
        <v>26.8</v>
      </c>
      <c r="K46" s="45" t="s">
        <v>79</v>
      </c>
    </row>
    <row r="47" spans="1:11" ht="15">
      <c r="A47" s="24"/>
      <c r="B47" s="16"/>
      <c r="C47" s="11"/>
      <c r="D47" s="7" t="s">
        <v>23</v>
      </c>
      <c r="E47" s="43" t="s">
        <v>43</v>
      </c>
      <c r="F47" s="44">
        <v>30</v>
      </c>
      <c r="G47" s="44">
        <v>2.2999999999999998</v>
      </c>
      <c r="H47" s="44">
        <v>0.9</v>
      </c>
      <c r="I47" s="44">
        <v>15.4</v>
      </c>
      <c r="J47" s="44">
        <v>78.5</v>
      </c>
      <c r="K47" s="45" t="s">
        <v>45</v>
      </c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5"/>
      <c r="B50" s="18"/>
      <c r="C50" s="8"/>
      <c r="D50" s="19" t="s">
        <v>33</v>
      </c>
      <c r="E50" s="9"/>
      <c r="F50" s="20">
        <f>SUM(F43:F49)</f>
        <v>550</v>
      </c>
      <c r="G50" s="20">
        <f t="shared" ref="G50" si="14">SUM(G43:G49)</f>
        <v>35.700000000000003</v>
      </c>
      <c r="H50" s="20">
        <f t="shared" ref="H50" si="15">SUM(H43:H49)</f>
        <v>12.4</v>
      </c>
      <c r="I50" s="20">
        <f t="shared" ref="I50" si="16">SUM(I43:I49)</f>
        <v>54.9</v>
      </c>
      <c r="J50" s="20">
        <f t="shared" ref="J50" si="17">SUM(J43:J49)</f>
        <v>473.3</v>
      </c>
      <c r="K50" s="26"/>
    </row>
    <row r="51" spans="1:11" ht="15">
      <c r="A51" s="27">
        <f>A43</f>
        <v>1</v>
      </c>
      <c r="B51" s="14">
        <f>B43</f>
        <v>3</v>
      </c>
      <c r="C51" s="10" t="s">
        <v>25</v>
      </c>
      <c r="D51" s="7" t="s">
        <v>26</v>
      </c>
      <c r="E51" s="43" t="s">
        <v>80</v>
      </c>
      <c r="F51" s="44">
        <v>60</v>
      </c>
      <c r="G51" s="44">
        <v>0.7</v>
      </c>
      <c r="H51" s="44">
        <v>0.1</v>
      </c>
      <c r="I51" s="44">
        <v>2.2999999999999998</v>
      </c>
      <c r="J51" s="44">
        <v>12.8</v>
      </c>
      <c r="K51" s="45" t="s">
        <v>81</v>
      </c>
    </row>
    <row r="52" spans="1:11" ht="15">
      <c r="A52" s="24"/>
      <c r="B52" s="16"/>
      <c r="C52" s="11"/>
      <c r="D52" s="7" t="s">
        <v>27</v>
      </c>
      <c r="E52" s="43" t="s">
        <v>82</v>
      </c>
      <c r="F52" s="44">
        <v>200</v>
      </c>
      <c r="G52" s="44">
        <v>5.0999999999999996</v>
      </c>
      <c r="H52" s="44">
        <v>5.8</v>
      </c>
      <c r="I52" s="44">
        <v>10.8</v>
      </c>
      <c r="J52" s="44">
        <v>115.6</v>
      </c>
      <c r="K52" s="45" t="s">
        <v>83</v>
      </c>
    </row>
    <row r="53" spans="1:11" ht="15">
      <c r="A53" s="24"/>
      <c r="B53" s="16"/>
      <c r="C53" s="11"/>
      <c r="D53" s="7" t="s">
        <v>28</v>
      </c>
      <c r="E53" s="43" t="s">
        <v>84</v>
      </c>
      <c r="F53" s="44">
        <v>100</v>
      </c>
      <c r="G53" s="44">
        <v>19</v>
      </c>
      <c r="H53" s="44">
        <v>22</v>
      </c>
      <c r="I53" s="44">
        <v>5.5</v>
      </c>
      <c r="J53" s="44">
        <v>295.60000000000002</v>
      </c>
      <c r="K53" s="45" t="s">
        <v>85</v>
      </c>
    </row>
    <row r="54" spans="1:11" ht="15">
      <c r="A54" s="24"/>
      <c r="B54" s="16"/>
      <c r="C54" s="11"/>
      <c r="D54" s="7" t="s">
        <v>29</v>
      </c>
      <c r="E54" s="43" t="s">
        <v>86</v>
      </c>
      <c r="F54" s="44">
        <v>150</v>
      </c>
      <c r="G54" s="44">
        <v>3.1</v>
      </c>
      <c r="H54" s="44">
        <v>5.3</v>
      </c>
      <c r="I54" s="44">
        <v>19.8</v>
      </c>
      <c r="J54" s="44">
        <v>139.4</v>
      </c>
      <c r="K54" s="45" t="s">
        <v>87</v>
      </c>
    </row>
    <row r="55" spans="1:11" ht="15">
      <c r="A55" s="24"/>
      <c r="B55" s="16"/>
      <c r="C55" s="11"/>
      <c r="D55" s="7" t="s">
        <v>30</v>
      </c>
      <c r="E55" s="43" t="s">
        <v>88</v>
      </c>
      <c r="F55" s="44">
        <v>200</v>
      </c>
      <c r="G55" s="44">
        <v>0.5</v>
      </c>
      <c r="H55" s="44">
        <v>0</v>
      </c>
      <c r="I55" s="44">
        <v>19.8</v>
      </c>
      <c r="J55" s="44">
        <v>81</v>
      </c>
      <c r="K55" s="45" t="s">
        <v>89</v>
      </c>
    </row>
    <row r="56" spans="1:11" ht="15">
      <c r="A56" s="24"/>
      <c r="B56" s="16"/>
      <c r="C56" s="11"/>
      <c r="D56" s="7" t="s">
        <v>31</v>
      </c>
      <c r="E56" s="43" t="s">
        <v>43</v>
      </c>
      <c r="F56" s="44">
        <v>30</v>
      </c>
      <c r="G56" s="44">
        <v>2.2999999999999998</v>
      </c>
      <c r="H56" s="44">
        <v>0.9</v>
      </c>
      <c r="I56" s="44">
        <v>15.4</v>
      </c>
      <c r="J56" s="44">
        <v>78.5</v>
      </c>
      <c r="K56" s="45" t="s">
        <v>45</v>
      </c>
    </row>
    <row r="57" spans="1:11" ht="15">
      <c r="A57" s="24"/>
      <c r="B57" s="16"/>
      <c r="C57" s="11"/>
      <c r="D57" s="7" t="s">
        <v>32</v>
      </c>
      <c r="E57" s="43" t="s">
        <v>58</v>
      </c>
      <c r="F57" s="44">
        <v>30</v>
      </c>
      <c r="G57" s="44">
        <v>2</v>
      </c>
      <c r="H57" s="44">
        <v>0.4</v>
      </c>
      <c r="I57" s="44">
        <v>11.9</v>
      </c>
      <c r="J57" s="44">
        <v>58.7</v>
      </c>
      <c r="K57" s="45" t="s">
        <v>45</v>
      </c>
    </row>
    <row r="58" spans="1:11" ht="15">
      <c r="A58" s="24"/>
      <c r="B58" s="16"/>
      <c r="C58" s="11"/>
      <c r="D58" s="6"/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5"/>
      <c r="B60" s="18"/>
      <c r="C60" s="8"/>
      <c r="D60" s="19" t="s">
        <v>33</v>
      </c>
      <c r="E60" s="12"/>
      <c r="F60" s="20">
        <f>SUM(F51:F59)</f>
        <v>770</v>
      </c>
      <c r="G60" s="20">
        <f t="shared" ref="G60" si="18">SUM(G51:G59)</f>
        <v>32.700000000000003</v>
      </c>
      <c r="H60" s="20">
        <f t="shared" ref="H60" si="19">SUM(H51:H59)</f>
        <v>34.499999999999993</v>
      </c>
      <c r="I60" s="20">
        <f t="shared" ref="I60" si="20">SUM(I51:I59)</f>
        <v>85.500000000000014</v>
      </c>
      <c r="J60" s="20">
        <f t="shared" ref="J60" si="21">SUM(J51:J59)</f>
        <v>781.6</v>
      </c>
      <c r="K60" s="26"/>
    </row>
    <row r="61" spans="1:11" ht="15.75" customHeight="1" thickBot="1">
      <c r="A61" s="30">
        <f>A43</f>
        <v>1</v>
      </c>
      <c r="B61" s="31">
        <f>B43</f>
        <v>3</v>
      </c>
      <c r="C61" s="52" t="s">
        <v>4</v>
      </c>
      <c r="D61" s="53"/>
      <c r="E61" s="32"/>
      <c r="F61" s="33">
        <f>F50+F60</f>
        <v>1320</v>
      </c>
      <c r="G61" s="33">
        <f t="shared" ref="G61" si="22">G50+G60</f>
        <v>68.400000000000006</v>
      </c>
      <c r="H61" s="33">
        <f t="shared" ref="H61" si="23">H50+H60</f>
        <v>46.899999999999991</v>
      </c>
      <c r="I61" s="33">
        <f t="shared" ref="I61" si="24">I50+I60</f>
        <v>140.4</v>
      </c>
      <c r="J61" s="33">
        <f t="shared" ref="J61" si="25">J50+J60</f>
        <v>1254.9000000000001</v>
      </c>
      <c r="K61" s="33"/>
    </row>
    <row r="62" spans="1:11" ht="15.75" thickBot="1">
      <c r="A62" s="21">
        <v>1</v>
      </c>
      <c r="B62" s="22">
        <v>4</v>
      </c>
      <c r="C62" s="23" t="s">
        <v>20</v>
      </c>
      <c r="D62" s="5"/>
      <c r="E62" s="40" t="s">
        <v>36</v>
      </c>
      <c r="F62" s="41">
        <v>10</v>
      </c>
      <c r="G62" s="41">
        <v>0.1</v>
      </c>
      <c r="H62" s="41">
        <v>7.3</v>
      </c>
      <c r="I62" s="41">
        <v>0.1</v>
      </c>
      <c r="J62" s="41">
        <v>66.099999999999994</v>
      </c>
      <c r="K62" s="42" t="s">
        <v>35</v>
      </c>
    </row>
    <row r="63" spans="1:11" ht="15">
      <c r="A63" s="24"/>
      <c r="B63" s="16"/>
      <c r="C63" s="11"/>
      <c r="D63" s="5" t="s">
        <v>21</v>
      </c>
      <c r="E63" s="43" t="s">
        <v>90</v>
      </c>
      <c r="F63" s="44">
        <v>220</v>
      </c>
      <c r="G63" s="44">
        <v>5.5</v>
      </c>
      <c r="H63" s="44">
        <v>6.5</v>
      </c>
      <c r="I63" s="44">
        <v>26.4</v>
      </c>
      <c r="J63" s="44">
        <v>185.8</v>
      </c>
      <c r="K63" s="45" t="s">
        <v>91</v>
      </c>
    </row>
    <row r="64" spans="1:11" ht="15">
      <c r="A64" s="24"/>
      <c r="B64" s="16"/>
      <c r="C64" s="11"/>
      <c r="D64" s="7" t="s">
        <v>22</v>
      </c>
      <c r="E64" s="43" t="s">
        <v>92</v>
      </c>
      <c r="F64" s="44">
        <v>200</v>
      </c>
      <c r="G64" s="44">
        <v>1.5</v>
      </c>
      <c r="H64" s="44">
        <v>1.1000000000000001</v>
      </c>
      <c r="I64" s="44">
        <v>8.6</v>
      </c>
      <c r="J64" s="44">
        <v>50.2</v>
      </c>
      <c r="K64" s="45" t="s">
        <v>93</v>
      </c>
    </row>
    <row r="65" spans="1:11" ht="15">
      <c r="A65" s="24"/>
      <c r="B65" s="16"/>
      <c r="C65" s="11"/>
      <c r="D65" s="7" t="s">
        <v>23</v>
      </c>
      <c r="E65" s="43" t="s">
        <v>43</v>
      </c>
      <c r="F65" s="44">
        <v>30</v>
      </c>
      <c r="G65" s="44">
        <v>2.2999999999999998</v>
      </c>
      <c r="H65" s="44">
        <v>0.9</v>
      </c>
      <c r="I65" s="44">
        <v>15.4</v>
      </c>
      <c r="J65" s="44">
        <v>78.5</v>
      </c>
      <c r="K65" s="45" t="s">
        <v>45</v>
      </c>
    </row>
    <row r="66" spans="1:11" ht="15">
      <c r="A66" s="24"/>
      <c r="B66" s="16"/>
      <c r="C66" s="11"/>
      <c r="D66" s="7"/>
      <c r="E66" s="43" t="s">
        <v>94</v>
      </c>
      <c r="F66" s="44">
        <v>30</v>
      </c>
      <c r="G66" s="44">
        <v>0.5</v>
      </c>
      <c r="H66" s="44">
        <v>2.8</v>
      </c>
      <c r="I66" s="44">
        <v>19.3</v>
      </c>
      <c r="J66" s="44">
        <v>103.7</v>
      </c>
      <c r="K66" s="45" t="s">
        <v>45</v>
      </c>
    </row>
    <row r="67" spans="1:11" ht="15">
      <c r="A67" s="24"/>
      <c r="B67" s="16"/>
      <c r="C67" s="11"/>
      <c r="D67" s="6"/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5"/>
      <c r="B69" s="18"/>
      <c r="C69" s="8"/>
      <c r="D69" s="19" t="s">
        <v>33</v>
      </c>
      <c r="E69" s="9"/>
      <c r="F69" s="20">
        <f>SUM(F62:F68)</f>
        <v>490</v>
      </c>
      <c r="G69" s="20">
        <f t="shared" ref="G69" si="26">SUM(G62:G68)</f>
        <v>9.8999999999999986</v>
      </c>
      <c r="H69" s="20">
        <f t="shared" ref="H69" si="27">SUM(H62:H68)</f>
        <v>18.600000000000001</v>
      </c>
      <c r="I69" s="20">
        <f t="shared" ref="I69" si="28">SUM(I62:I68)</f>
        <v>69.8</v>
      </c>
      <c r="J69" s="20">
        <f t="shared" ref="J69" si="29">SUM(J62:J68)</f>
        <v>484.3</v>
      </c>
      <c r="K69" s="26"/>
    </row>
    <row r="70" spans="1:11" ht="15">
      <c r="A70" s="27">
        <f>A62</f>
        <v>1</v>
      </c>
      <c r="B70" s="14">
        <f>B62</f>
        <v>4</v>
      </c>
      <c r="C70" s="10" t="s">
        <v>25</v>
      </c>
      <c r="D70" s="7" t="s">
        <v>26</v>
      </c>
      <c r="E70" s="43" t="s">
        <v>95</v>
      </c>
      <c r="F70" s="44">
        <v>60</v>
      </c>
      <c r="G70" s="44">
        <v>0.5</v>
      </c>
      <c r="H70" s="44">
        <v>0.1</v>
      </c>
      <c r="I70" s="44">
        <v>1.5</v>
      </c>
      <c r="J70" s="44">
        <v>8.5</v>
      </c>
      <c r="K70" s="45" t="s">
        <v>96</v>
      </c>
    </row>
    <row r="71" spans="1:11" ht="15">
      <c r="A71" s="24"/>
      <c r="B71" s="16"/>
      <c r="C71" s="11"/>
      <c r="D71" s="7" t="s">
        <v>27</v>
      </c>
      <c r="E71" s="43" t="s">
        <v>97</v>
      </c>
      <c r="F71" s="44">
        <v>200</v>
      </c>
      <c r="G71" s="44">
        <v>4.7</v>
      </c>
      <c r="H71" s="44">
        <v>5.7</v>
      </c>
      <c r="I71" s="44">
        <v>10.1</v>
      </c>
      <c r="J71" s="44">
        <v>110.4</v>
      </c>
      <c r="K71" s="45" t="s">
        <v>98</v>
      </c>
    </row>
    <row r="72" spans="1:11" ht="15">
      <c r="A72" s="24"/>
      <c r="B72" s="16"/>
      <c r="C72" s="11"/>
      <c r="D72" s="7" t="s">
        <v>28</v>
      </c>
      <c r="E72" s="43" t="s">
        <v>99</v>
      </c>
      <c r="F72" s="44">
        <v>240</v>
      </c>
      <c r="G72" s="44">
        <v>24.1</v>
      </c>
      <c r="H72" s="44">
        <v>22.5</v>
      </c>
      <c r="I72" s="44">
        <v>20.7</v>
      </c>
      <c r="J72" s="44">
        <v>381.5</v>
      </c>
      <c r="K72" s="45" t="s">
        <v>100</v>
      </c>
    </row>
    <row r="73" spans="1:11" ht="15">
      <c r="A73" s="24"/>
      <c r="B73" s="16"/>
      <c r="C73" s="11"/>
      <c r="D73" s="7"/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30</v>
      </c>
      <c r="E74" s="43" t="s">
        <v>101</v>
      </c>
      <c r="F74" s="44">
        <v>200</v>
      </c>
      <c r="G74" s="44">
        <v>0.6</v>
      </c>
      <c r="H74" s="44">
        <v>0</v>
      </c>
      <c r="I74" s="44">
        <v>33</v>
      </c>
      <c r="J74" s="44">
        <v>134.4</v>
      </c>
      <c r="K74" s="45" t="s">
        <v>45</v>
      </c>
    </row>
    <row r="75" spans="1:11" ht="15">
      <c r="A75" s="24"/>
      <c r="B75" s="16"/>
      <c r="C75" s="11"/>
      <c r="D75" s="7" t="s">
        <v>31</v>
      </c>
      <c r="E75" s="43" t="s">
        <v>43</v>
      </c>
      <c r="F75" s="44">
        <v>30</v>
      </c>
      <c r="G75" s="44">
        <v>2.2999999999999998</v>
      </c>
      <c r="H75" s="44">
        <v>0.9</v>
      </c>
      <c r="I75" s="44">
        <v>15.4</v>
      </c>
      <c r="J75" s="44">
        <v>78.5</v>
      </c>
      <c r="K75" s="45" t="s">
        <v>45</v>
      </c>
    </row>
    <row r="76" spans="1:11" ht="15">
      <c r="A76" s="24"/>
      <c r="B76" s="16"/>
      <c r="C76" s="11"/>
      <c r="D76" s="7" t="s">
        <v>32</v>
      </c>
      <c r="E76" s="43" t="s">
        <v>58</v>
      </c>
      <c r="F76" s="44">
        <v>30</v>
      </c>
      <c r="G76" s="44">
        <v>2</v>
      </c>
      <c r="H76" s="44">
        <v>0.4</v>
      </c>
      <c r="I76" s="44">
        <v>11.9</v>
      </c>
      <c r="J76" s="44">
        <v>58.7</v>
      </c>
      <c r="K76" s="45" t="s">
        <v>45</v>
      </c>
    </row>
    <row r="77" spans="1:11" ht="15">
      <c r="A77" s="24"/>
      <c r="B77" s="16"/>
      <c r="C77" s="11"/>
      <c r="D77" s="6"/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5"/>
      <c r="B79" s="18"/>
      <c r="C79" s="8"/>
      <c r="D79" s="19" t="s">
        <v>33</v>
      </c>
      <c r="E79" s="12"/>
      <c r="F79" s="20">
        <f>SUM(F70:F78)</f>
        <v>760</v>
      </c>
      <c r="G79" s="20">
        <f t="shared" ref="G79" si="30">SUM(G70:G78)</f>
        <v>34.200000000000003</v>
      </c>
      <c r="H79" s="20">
        <f t="shared" ref="H79" si="31">SUM(H70:H78)</f>
        <v>29.599999999999998</v>
      </c>
      <c r="I79" s="20">
        <f t="shared" ref="I79" si="32">SUM(I70:I78)</f>
        <v>92.600000000000009</v>
      </c>
      <c r="J79" s="20">
        <f t="shared" ref="J79" si="33">SUM(J70:J78)</f>
        <v>772</v>
      </c>
      <c r="K79" s="26"/>
    </row>
    <row r="80" spans="1:11" ht="15.75" customHeight="1" thickBot="1">
      <c r="A80" s="30">
        <f>A62</f>
        <v>1</v>
      </c>
      <c r="B80" s="31">
        <f>B62</f>
        <v>4</v>
      </c>
      <c r="C80" s="52" t="s">
        <v>4</v>
      </c>
      <c r="D80" s="53"/>
      <c r="E80" s="32"/>
      <c r="F80" s="33">
        <f>F69+F79</f>
        <v>1250</v>
      </c>
      <c r="G80" s="33">
        <f t="shared" ref="G80" si="34">G69+G79</f>
        <v>44.1</v>
      </c>
      <c r="H80" s="33">
        <f t="shared" ref="H80" si="35">H69+H79</f>
        <v>48.2</v>
      </c>
      <c r="I80" s="33">
        <f t="shared" ref="I80" si="36">I69+I79</f>
        <v>162.4</v>
      </c>
      <c r="J80" s="33">
        <f t="shared" ref="J80" si="37">J69+J79</f>
        <v>1256.3</v>
      </c>
      <c r="K80" s="33"/>
    </row>
    <row r="81" spans="1:11" ht="15.75" thickBot="1">
      <c r="A81" s="21">
        <v>1</v>
      </c>
      <c r="B81" s="22">
        <v>5</v>
      </c>
      <c r="C81" s="23" t="s">
        <v>20</v>
      </c>
      <c r="D81" s="5"/>
      <c r="E81" s="40" t="s">
        <v>102</v>
      </c>
      <c r="F81" s="41">
        <v>60</v>
      </c>
      <c r="G81" s="41">
        <v>1.6</v>
      </c>
      <c r="H81" s="41">
        <v>3.9</v>
      </c>
      <c r="I81" s="41">
        <v>5.6</v>
      </c>
      <c r="J81" s="41">
        <v>63.8</v>
      </c>
      <c r="K81" s="42">
        <v>94</v>
      </c>
    </row>
    <row r="82" spans="1:11" ht="15">
      <c r="A82" s="24"/>
      <c r="B82" s="16"/>
      <c r="C82" s="11"/>
      <c r="D82" s="5" t="s">
        <v>21</v>
      </c>
      <c r="E82" s="43" t="s">
        <v>37</v>
      </c>
      <c r="F82" s="44">
        <v>180</v>
      </c>
      <c r="G82" s="44">
        <v>15.2</v>
      </c>
      <c r="H82" s="44">
        <v>21.6</v>
      </c>
      <c r="I82" s="44">
        <v>3.9</v>
      </c>
      <c r="J82" s="44">
        <v>270.60000000000002</v>
      </c>
      <c r="K82" s="45" t="s">
        <v>38</v>
      </c>
    </row>
    <row r="83" spans="1:11" ht="15">
      <c r="A83" s="24"/>
      <c r="B83" s="16"/>
      <c r="C83" s="11"/>
      <c r="D83" s="7" t="s">
        <v>22</v>
      </c>
      <c r="E83" s="43" t="s">
        <v>103</v>
      </c>
      <c r="F83" s="44">
        <v>200</v>
      </c>
      <c r="G83" s="44">
        <v>0.2</v>
      </c>
      <c r="H83" s="44">
        <v>0</v>
      </c>
      <c r="I83" s="44">
        <v>6.6</v>
      </c>
      <c r="J83" s="44">
        <v>27.2</v>
      </c>
      <c r="K83" s="45" t="s">
        <v>104</v>
      </c>
    </row>
    <row r="84" spans="1:11" ht="15">
      <c r="A84" s="24"/>
      <c r="B84" s="16"/>
      <c r="C84" s="11"/>
      <c r="D84" s="7" t="s">
        <v>23</v>
      </c>
      <c r="E84" s="43" t="s">
        <v>43</v>
      </c>
      <c r="F84" s="44">
        <v>30</v>
      </c>
      <c r="G84" s="44">
        <v>2.2999999999999998</v>
      </c>
      <c r="H84" s="44">
        <v>0.9</v>
      </c>
      <c r="I84" s="44">
        <v>15.4</v>
      </c>
      <c r="J84" s="44">
        <v>78.5</v>
      </c>
      <c r="K84" s="45" t="s">
        <v>45</v>
      </c>
    </row>
    <row r="85" spans="1:11" ht="15">
      <c r="A85" s="24"/>
      <c r="B85" s="16"/>
      <c r="C85" s="11"/>
      <c r="D85" s="7"/>
      <c r="E85" s="43" t="s">
        <v>105</v>
      </c>
      <c r="F85" s="44">
        <v>25</v>
      </c>
      <c r="G85" s="44">
        <v>0.1</v>
      </c>
      <c r="H85" s="44">
        <v>0</v>
      </c>
      <c r="I85" s="44">
        <v>18</v>
      </c>
      <c r="J85" s="44">
        <v>72.400000000000006</v>
      </c>
      <c r="K85" s="45" t="s">
        <v>45</v>
      </c>
    </row>
    <row r="86" spans="1:11" ht="15">
      <c r="A86" s="24"/>
      <c r="B86" s="16"/>
      <c r="C86" s="11"/>
      <c r="D86" s="6"/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5"/>
      <c r="B88" s="18"/>
      <c r="C88" s="8"/>
      <c r="D88" s="19" t="s">
        <v>33</v>
      </c>
      <c r="E88" s="9"/>
      <c r="F88" s="20">
        <f>SUM(F81:F87)</f>
        <v>495</v>
      </c>
      <c r="G88" s="20">
        <f t="shared" ref="G88" si="38">SUM(G81:G87)</f>
        <v>19.400000000000002</v>
      </c>
      <c r="H88" s="20">
        <f t="shared" ref="H88" si="39">SUM(H81:H87)</f>
        <v>26.4</v>
      </c>
      <c r="I88" s="20">
        <f t="shared" ref="I88" si="40">SUM(I81:I87)</f>
        <v>49.5</v>
      </c>
      <c r="J88" s="20">
        <f t="shared" ref="J88" si="41">SUM(J81:J87)</f>
        <v>512.5</v>
      </c>
      <c r="K88" s="26"/>
    </row>
    <row r="89" spans="1:11" ht="15">
      <c r="A89" s="27">
        <f>A81</f>
        <v>1</v>
      </c>
      <c r="B89" s="14">
        <f>B81</f>
        <v>5</v>
      </c>
      <c r="C89" s="10" t="s">
        <v>25</v>
      </c>
      <c r="D89" s="7" t="s">
        <v>26</v>
      </c>
      <c r="E89" s="43" t="s">
        <v>106</v>
      </c>
      <c r="F89" s="44">
        <v>80</v>
      </c>
      <c r="G89" s="44">
        <v>1.1000000000000001</v>
      </c>
      <c r="H89" s="44">
        <v>8.1</v>
      </c>
      <c r="I89" s="44">
        <v>4.8</v>
      </c>
      <c r="J89" s="44">
        <v>96.7</v>
      </c>
      <c r="K89" s="45" t="s">
        <v>107</v>
      </c>
    </row>
    <row r="90" spans="1:11" ht="15">
      <c r="A90" s="24"/>
      <c r="B90" s="16"/>
      <c r="C90" s="11"/>
      <c r="D90" s="7" t="s">
        <v>27</v>
      </c>
      <c r="E90" s="43" t="s">
        <v>108</v>
      </c>
      <c r="F90" s="44">
        <v>200</v>
      </c>
      <c r="G90" s="44">
        <v>4.8</v>
      </c>
      <c r="H90" s="44">
        <v>5.8</v>
      </c>
      <c r="I90" s="44">
        <v>13.6</v>
      </c>
      <c r="J90" s="44">
        <v>125.5</v>
      </c>
      <c r="K90" s="45" t="s">
        <v>109</v>
      </c>
    </row>
    <row r="91" spans="1:11" ht="15">
      <c r="A91" s="24"/>
      <c r="B91" s="16"/>
      <c r="C91" s="11"/>
      <c r="D91" s="7" t="s">
        <v>28</v>
      </c>
      <c r="E91" s="43" t="s">
        <v>110</v>
      </c>
      <c r="F91" s="44">
        <v>250</v>
      </c>
      <c r="G91" s="44">
        <v>23.1</v>
      </c>
      <c r="H91" s="44">
        <v>9.3000000000000007</v>
      </c>
      <c r="I91" s="44">
        <v>41.3</v>
      </c>
      <c r="J91" s="44">
        <v>341.5</v>
      </c>
      <c r="K91" s="45" t="s">
        <v>111</v>
      </c>
    </row>
    <row r="92" spans="1:11" ht="15">
      <c r="A92" s="24"/>
      <c r="B92" s="16"/>
      <c r="C92" s="11"/>
      <c r="D92" s="7" t="s">
        <v>29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30</v>
      </c>
      <c r="E93" s="43" t="s">
        <v>112</v>
      </c>
      <c r="F93" s="44">
        <v>200</v>
      </c>
      <c r="G93" s="44">
        <v>0.4</v>
      </c>
      <c r="H93" s="44">
        <v>0.1</v>
      </c>
      <c r="I93" s="44">
        <v>18.3</v>
      </c>
      <c r="J93" s="44">
        <v>75.900000000000006</v>
      </c>
      <c r="K93" s="45" t="s">
        <v>113</v>
      </c>
    </row>
    <row r="94" spans="1:11" ht="15">
      <c r="A94" s="24"/>
      <c r="B94" s="16"/>
      <c r="C94" s="11"/>
      <c r="D94" s="7" t="s">
        <v>31</v>
      </c>
      <c r="E94" s="43" t="s">
        <v>43</v>
      </c>
      <c r="F94" s="44">
        <v>30</v>
      </c>
      <c r="G94" s="44">
        <v>2.2999999999999998</v>
      </c>
      <c r="H94" s="44">
        <v>0.9</v>
      </c>
      <c r="I94" s="44">
        <v>15.4</v>
      </c>
      <c r="J94" s="44">
        <v>78.5</v>
      </c>
      <c r="K94" s="45" t="s">
        <v>45</v>
      </c>
    </row>
    <row r="95" spans="1:11" ht="15">
      <c r="A95" s="24"/>
      <c r="B95" s="16"/>
      <c r="C95" s="11"/>
      <c r="D95" s="7" t="s">
        <v>32</v>
      </c>
      <c r="E95" s="43" t="s">
        <v>58</v>
      </c>
      <c r="F95" s="44">
        <v>30</v>
      </c>
      <c r="G95" s="44">
        <v>2</v>
      </c>
      <c r="H95" s="44">
        <v>0.4</v>
      </c>
      <c r="I95" s="44">
        <v>11.9</v>
      </c>
      <c r="J95" s="44">
        <v>58.7</v>
      </c>
      <c r="K95" s="45" t="s">
        <v>45</v>
      </c>
    </row>
    <row r="96" spans="1:11" ht="15">
      <c r="A96" s="24"/>
      <c r="B96" s="16"/>
      <c r="C96" s="11"/>
      <c r="D96" s="6"/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5"/>
      <c r="B98" s="18"/>
      <c r="C98" s="8"/>
      <c r="D98" s="19" t="s">
        <v>33</v>
      </c>
      <c r="E98" s="12"/>
      <c r="F98" s="20">
        <f>SUM(F89:F97)</f>
        <v>790</v>
      </c>
      <c r="G98" s="20">
        <f t="shared" ref="G98" si="42">SUM(G89:G97)</f>
        <v>33.700000000000003</v>
      </c>
      <c r="H98" s="20">
        <f t="shared" ref="H98" si="43">SUM(H89:H97)</f>
        <v>24.599999999999998</v>
      </c>
      <c r="I98" s="20">
        <f t="shared" ref="I98" si="44">SUM(I89:I97)</f>
        <v>105.30000000000001</v>
      </c>
      <c r="J98" s="20">
        <f t="shared" ref="J98" si="45">SUM(J89:J97)</f>
        <v>776.80000000000007</v>
      </c>
      <c r="K98" s="26"/>
    </row>
    <row r="99" spans="1:11" ht="15.75" customHeight="1" thickBot="1">
      <c r="A99" s="30">
        <f>A81</f>
        <v>1</v>
      </c>
      <c r="B99" s="31">
        <f>B81</f>
        <v>5</v>
      </c>
      <c r="C99" s="52" t="s">
        <v>4</v>
      </c>
      <c r="D99" s="53"/>
      <c r="E99" s="32"/>
      <c r="F99" s="33">
        <f>F88+F98</f>
        <v>1285</v>
      </c>
      <c r="G99" s="33">
        <f t="shared" ref="G99" si="46">G88+G98</f>
        <v>53.100000000000009</v>
      </c>
      <c r="H99" s="33">
        <f t="shared" ref="H99" si="47">H88+H98</f>
        <v>51</v>
      </c>
      <c r="I99" s="33">
        <f t="shared" ref="I99" si="48">I88+I98</f>
        <v>154.80000000000001</v>
      </c>
      <c r="J99" s="33">
        <f t="shared" ref="J99" si="49">J88+J98</f>
        <v>1289.3000000000002</v>
      </c>
      <c r="K99" s="33"/>
    </row>
    <row r="100" spans="1:11" ht="15.75" thickBot="1">
      <c r="A100" s="21">
        <v>2</v>
      </c>
      <c r="B100" s="22">
        <v>1</v>
      </c>
      <c r="C100" s="23" t="s">
        <v>20</v>
      </c>
      <c r="D100" s="5"/>
      <c r="E100" s="40" t="s">
        <v>36</v>
      </c>
      <c r="F100" s="41">
        <v>10</v>
      </c>
      <c r="G100" s="41">
        <v>0.1</v>
      </c>
      <c r="H100" s="41">
        <v>7.3</v>
      </c>
      <c r="I100" s="41">
        <v>0.1</v>
      </c>
      <c r="J100" s="41">
        <v>66.099999999999994</v>
      </c>
      <c r="K100" s="42" t="s">
        <v>35</v>
      </c>
    </row>
    <row r="101" spans="1:11" ht="15.75" thickBot="1">
      <c r="A101" s="24"/>
      <c r="B101" s="16"/>
      <c r="C101" s="11"/>
      <c r="D101" s="5"/>
      <c r="E101" s="43" t="s">
        <v>80</v>
      </c>
      <c r="F101" s="44">
        <v>60</v>
      </c>
      <c r="G101" s="44">
        <v>0.7</v>
      </c>
      <c r="H101" s="44">
        <v>0.1</v>
      </c>
      <c r="I101" s="44">
        <v>2.2999999999999998</v>
      </c>
      <c r="J101" s="44">
        <v>12.8</v>
      </c>
      <c r="K101" s="45" t="s">
        <v>81</v>
      </c>
    </row>
    <row r="102" spans="1:11" ht="15">
      <c r="A102" s="24"/>
      <c r="B102" s="16"/>
      <c r="C102" s="11"/>
      <c r="D102" s="5" t="s">
        <v>21</v>
      </c>
      <c r="E102" s="43" t="s">
        <v>114</v>
      </c>
      <c r="F102" s="44">
        <v>150</v>
      </c>
      <c r="G102" s="44">
        <v>9.6999999999999993</v>
      </c>
      <c r="H102" s="44">
        <v>10.6</v>
      </c>
      <c r="I102" s="44">
        <v>4.8</v>
      </c>
      <c r="J102" s="44">
        <v>153.5</v>
      </c>
      <c r="K102" s="45" t="s">
        <v>115</v>
      </c>
    </row>
    <row r="103" spans="1:11" ht="15">
      <c r="A103" s="24"/>
      <c r="B103" s="16"/>
      <c r="C103" s="11"/>
      <c r="D103" s="7" t="s">
        <v>22</v>
      </c>
      <c r="E103" s="43" t="s">
        <v>78</v>
      </c>
      <c r="F103" s="44">
        <v>200</v>
      </c>
      <c r="G103" s="44">
        <v>0.1</v>
      </c>
      <c r="H103" s="44">
        <v>0</v>
      </c>
      <c r="I103" s="44">
        <v>5.2</v>
      </c>
      <c r="J103" s="44">
        <v>21.4</v>
      </c>
      <c r="K103" s="45" t="s">
        <v>116</v>
      </c>
    </row>
    <row r="104" spans="1:11" ht="15">
      <c r="A104" s="24"/>
      <c r="B104" s="16"/>
      <c r="C104" s="11"/>
      <c r="D104" s="7" t="s">
        <v>23</v>
      </c>
      <c r="E104" s="43" t="s">
        <v>43</v>
      </c>
      <c r="F104" s="44">
        <v>30</v>
      </c>
      <c r="G104" s="44">
        <v>2.2999999999999998</v>
      </c>
      <c r="H104" s="44">
        <v>0.9</v>
      </c>
      <c r="I104" s="44">
        <v>15.4</v>
      </c>
      <c r="J104" s="44">
        <v>78.5</v>
      </c>
      <c r="K104" s="45" t="s">
        <v>45</v>
      </c>
    </row>
    <row r="105" spans="1:11" ht="15">
      <c r="A105" s="24"/>
      <c r="B105" s="16"/>
      <c r="C105" s="11"/>
      <c r="D105" s="6"/>
      <c r="E105" s="43" t="s">
        <v>117</v>
      </c>
      <c r="F105" s="44">
        <v>50</v>
      </c>
      <c r="G105" s="44">
        <v>0.4</v>
      </c>
      <c r="H105" s="44">
        <v>0.1</v>
      </c>
      <c r="I105" s="44">
        <v>39.9</v>
      </c>
      <c r="J105" s="44">
        <v>161.69999999999999</v>
      </c>
      <c r="K105" s="45" t="s">
        <v>45</v>
      </c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5"/>
      <c r="B107" s="18"/>
      <c r="C107" s="8"/>
      <c r="D107" s="19" t="s">
        <v>33</v>
      </c>
      <c r="E107" s="9"/>
      <c r="F107" s="20">
        <f>SUM(F100:F106)</f>
        <v>500</v>
      </c>
      <c r="G107" s="20">
        <f t="shared" ref="G107:J107" si="50">SUM(G100:G106)</f>
        <v>13.299999999999999</v>
      </c>
      <c r="H107" s="20">
        <f t="shared" si="50"/>
        <v>19</v>
      </c>
      <c r="I107" s="20">
        <f t="shared" si="50"/>
        <v>67.699999999999989</v>
      </c>
      <c r="J107" s="20">
        <f t="shared" si="50"/>
        <v>493.99999999999994</v>
      </c>
      <c r="K107" s="26"/>
    </row>
    <row r="108" spans="1:11" ht="15">
      <c r="A108" s="27">
        <f>A100</f>
        <v>2</v>
      </c>
      <c r="B108" s="14">
        <f>B100</f>
        <v>1</v>
      </c>
      <c r="C108" s="10" t="s">
        <v>25</v>
      </c>
      <c r="D108" s="7" t="s">
        <v>26</v>
      </c>
      <c r="E108" s="43" t="s">
        <v>118</v>
      </c>
      <c r="F108" s="44">
        <v>60</v>
      </c>
      <c r="G108" s="44">
        <v>1.5</v>
      </c>
      <c r="H108" s="44">
        <v>6.1</v>
      </c>
      <c r="I108" s="44">
        <v>6.2</v>
      </c>
      <c r="J108" s="44">
        <v>85.8</v>
      </c>
      <c r="K108" s="45" t="s">
        <v>119</v>
      </c>
    </row>
    <row r="109" spans="1:11" ht="15">
      <c r="A109" s="24"/>
      <c r="B109" s="16"/>
      <c r="C109" s="11"/>
      <c r="D109" s="7" t="s">
        <v>27</v>
      </c>
      <c r="E109" s="43" t="s">
        <v>120</v>
      </c>
      <c r="F109" s="44">
        <v>200</v>
      </c>
      <c r="G109" s="44">
        <v>11.7</v>
      </c>
      <c r="H109" s="44">
        <v>6.9</v>
      </c>
      <c r="I109" s="44">
        <v>9.3000000000000007</v>
      </c>
      <c r="J109" s="44">
        <v>154.80000000000001</v>
      </c>
      <c r="K109" s="45">
        <v>155</v>
      </c>
    </row>
    <row r="110" spans="1:11" ht="15">
      <c r="A110" s="24"/>
      <c r="B110" s="16"/>
      <c r="C110" s="11"/>
      <c r="D110" s="7" t="s">
        <v>28</v>
      </c>
      <c r="E110" s="43" t="s">
        <v>110</v>
      </c>
      <c r="F110" s="44">
        <v>200</v>
      </c>
      <c r="G110" s="44">
        <v>18.5</v>
      </c>
      <c r="H110" s="44">
        <v>7.4</v>
      </c>
      <c r="I110" s="44">
        <v>33.1</v>
      </c>
      <c r="J110" s="44">
        <v>273.2</v>
      </c>
      <c r="K110" s="45" t="s">
        <v>111</v>
      </c>
    </row>
    <row r="111" spans="1:11" ht="15">
      <c r="A111" s="24"/>
      <c r="B111" s="16"/>
      <c r="C111" s="11"/>
      <c r="D111" s="7" t="s">
        <v>29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30</v>
      </c>
      <c r="E112" s="43" t="s">
        <v>121</v>
      </c>
      <c r="F112" s="44">
        <v>200</v>
      </c>
      <c r="G112" s="44">
        <v>1</v>
      </c>
      <c r="H112" s="44">
        <v>0</v>
      </c>
      <c r="I112" s="44">
        <v>25.4</v>
      </c>
      <c r="J112" s="44">
        <v>105.6</v>
      </c>
      <c r="K112" s="45" t="s">
        <v>45</v>
      </c>
    </row>
    <row r="113" spans="1:11" ht="15">
      <c r="A113" s="24"/>
      <c r="B113" s="16"/>
      <c r="C113" s="11"/>
      <c r="D113" s="7" t="s">
        <v>31</v>
      </c>
      <c r="E113" s="43" t="s">
        <v>43</v>
      </c>
      <c r="F113" s="44">
        <v>30</v>
      </c>
      <c r="G113" s="44">
        <v>2.2999999999999998</v>
      </c>
      <c r="H113" s="44">
        <v>0.9</v>
      </c>
      <c r="I113" s="44">
        <v>15.4</v>
      </c>
      <c r="J113" s="44">
        <v>78.5</v>
      </c>
      <c r="K113" s="45" t="s">
        <v>45</v>
      </c>
    </row>
    <row r="114" spans="1:11" ht="15">
      <c r="A114" s="24"/>
      <c r="B114" s="16"/>
      <c r="C114" s="11"/>
      <c r="D114" s="7" t="s">
        <v>32</v>
      </c>
      <c r="E114" s="43" t="s">
        <v>58</v>
      </c>
      <c r="F114" s="44">
        <v>30</v>
      </c>
      <c r="G114" s="44">
        <v>2</v>
      </c>
      <c r="H114" s="44">
        <v>0.4</v>
      </c>
      <c r="I114" s="44">
        <v>11.9</v>
      </c>
      <c r="J114" s="44">
        <v>58.7</v>
      </c>
      <c r="K114" s="45" t="s">
        <v>45</v>
      </c>
    </row>
    <row r="115" spans="1:11" ht="15">
      <c r="A115" s="24"/>
      <c r="B115" s="16"/>
      <c r="C115" s="11"/>
      <c r="D115" s="6"/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5"/>
      <c r="B117" s="18"/>
      <c r="C117" s="8"/>
      <c r="D117" s="19" t="s">
        <v>33</v>
      </c>
      <c r="E117" s="12"/>
      <c r="F117" s="20">
        <f>SUM(F108:F116)</f>
        <v>720</v>
      </c>
      <c r="G117" s="20">
        <f t="shared" ref="G117:J117" si="51">SUM(G108:G116)</f>
        <v>37</v>
      </c>
      <c r="H117" s="20">
        <f t="shared" si="51"/>
        <v>21.699999999999996</v>
      </c>
      <c r="I117" s="20">
        <f t="shared" si="51"/>
        <v>101.30000000000001</v>
      </c>
      <c r="J117" s="20">
        <f t="shared" si="51"/>
        <v>756.6</v>
      </c>
      <c r="K117" s="26"/>
    </row>
    <row r="118" spans="1:11" ht="15.75" thickBot="1">
      <c r="A118" s="30">
        <f>A100</f>
        <v>2</v>
      </c>
      <c r="B118" s="31">
        <f>B100</f>
        <v>1</v>
      </c>
      <c r="C118" s="52" t="s">
        <v>4</v>
      </c>
      <c r="D118" s="53"/>
      <c r="E118" s="32"/>
      <c r="F118" s="33">
        <f>F107+F117</f>
        <v>1220</v>
      </c>
      <c r="G118" s="33">
        <f t="shared" ref="G118" si="52">G107+G117</f>
        <v>50.3</v>
      </c>
      <c r="H118" s="33">
        <f t="shared" ref="H118" si="53">H107+H117</f>
        <v>40.699999999999996</v>
      </c>
      <c r="I118" s="33">
        <f t="shared" ref="I118" si="54">I107+I117</f>
        <v>169</v>
      </c>
      <c r="J118" s="33">
        <f t="shared" ref="J118" si="55">J107+J117</f>
        <v>1250.5999999999999</v>
      </c>
      <c r="K118" s="33"/>
    </row>
    <row r="119" spans="1:11" ht="15">
      <c r="A119" s="15">
        <v>2</v>
      </c>
      <c r="B119" s="16">
        <v>2</v>
      </c>
      <c r="C119" s="23" t="s">
        <v>20</v>
      </c>
      <c r="D119" s="5" t="s">
        <v>21</v>
      </c>
      <c r="E119" s="40" t="s">
        <v>122</v>
      </c>
      <c r="F119" s="41">
        <v>200</v>
      </c>
      <c r="G119" s="41">
        <v>16.899999999999999</v>
      </c>
      <c r="H119" s="41">
        <v>9.9</v>
      </c>
      <c r="I119" s="41">
        <v>43.2</v>
      </c>
      <c r="J119" s="41">
        <v>329.4</v>
      </c>
      <c r="K119" s="42">
        <v>222</v>
      </c>
    </row>
    <row r="120" spans="1:11" ht="15">
      <c r="A120" s="15"/>
      <c r="B120" s="16"/>
      <c r="C120" s="11"/>
      <c r="D120" s="6"/>
      <c r="E120" s="43" t="s">
        <v>123</v>
      </c>
      <c r="F120" s="44">
        <v>50</v>
      </c>
      <c r="G120" s="44">
        <v>1.5</v>
      </c>
      <c r="H120" s="44">
        <v>8.1999999999999993</v>
      </c>
      <c r="I120" s="44">
        <v>3.3</v>
      </c>
      <c r="J120" s="44">
        <v>93</v>
      </c>
      <c r="K120" s="45" t="s">
        <v>124</v>
      </c>
    </row>
    <row r="121" spans="1:11" ht="15">
      <c r="A121" s="15"/>
      <c r="B121" s="16"/>
      <c r="C121" s="11"/>
      <c r="D121" s="7" t="s">
        <v>22</v>
      </c>
      <c r="E121" s="43" t="s">
        <v>103</v>
      </c>
      <c r="F121" s="44">
        <v>220</v>
      </c>
      <c r="G121" s="44">
        <v>0.3</v>
      </c>
      <c r="H121" s="44">
        <v>0.1</v>
      </c>
      <c r="I121" s="44">
        <v>7.3</v>
      </c>
      <c r="J121" s="44">
        <v>30.7</v>
      </c>
      <c r="K121" s="45" t="s">
        <v>104</v>
      </c>
    </row>
    <row r="122" spans="1:11" ht="15">
      <c r="A122" s="15"/>
      <c r="B122" s="16"/>
      <c r="C122" s="11"/>
      <c r="D122" s="7" t="s">
        <v>23</v>
      </c>
      <c r="E122" s="43" t="s">
        <v>43</v>
      </c>
      <c r="F122" s="44">
        <v>30</v>
      </c>
      <c r="G122" s="44">
        <v>2.2999999999999998</v>
      </c>
      <c r="H122" s="44">
        <v>0.9</v>
      </c>
      <c r="I122" s="44">
        <v>15.4</v>
      </c>
      <c r="J122" s="44">
        <v>78.5</v>
      </c>
      <c r="K122" s="45" t="s">
        <v>45</v>
      </c>
    </row>
    <row r="123" spans="1:11" ht="15">
      <c r="A123" s="15"/>
      <c r="B123" s="16"/>
      <c r="C123" s="11"/>
      <c r="D123" s="7" t="s">
        <v>24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6"/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7"/>
      <c r="B126" s="18"/>
      <c r="C126" s="8"/>
      <c r="D126" s="19" t="s">
        <v>33</v>
      </c>
      <c r="E126" s="9"/>
      <c r="F126" s="20">
        <f>SUM(F119:F125)</f>
        <v>500</v>
      </c>
      <c r="G126" s="20">
        <f t="shared" ref="G126:J126" si="56">SUM(G119:G125)</f>
        <v>21</v>
      </c>
      <c r="H126" s="20">
        <f t="shared" si="56"/>
        <v>19.100000000000001</v>
      </c>
      <c r="I126" s="20">
        <f t="shared" si="56"/>
        <v>69.2</v>
      </c>
      <c r="J126" s="20">
        <f t="shared" si="56"/>
        <v>531.59999999999991</v>
      </c>
      <c r="K126" s="26"/>
    </row>
    <row r="127" spans="1:11" ht="15">
      <c r="A127" s="14">
        <f>A119</f>
        <v>2</v>
      </c>
      <c r="B127" s="14">
        <f>B119</f>
        <v>2</v>
      </c>
      <c r="C127" s="10" t="s">
        <v>25</v>
      </c>
      <c r="D127" s="7" t="s">
        <v>26</v>
      </c>
      <c r="E127" s="43" t="s">
        <v>125</v>
      </c>
      <c r="F127" s="44">
        <v>60</v>
      </c>
      <c r="G127" s="44">
        <v>0.9</v>
      </c>
      <c r="H127" s="44">
        <v>3.3</v>
      </c>
      <c r="I127" s="44">
        <v>7.8</v>
      </c>
      <c r="J127" s="44">
        <v>63.7</v>
      </c>
      <c r="K127" s="45" t="s">
        <v>126</v>
      </c>
    </row>
    <row r="128" spans="1:11" ht="15">
      <c r="A128" s="15"/>
      <c r="B128" s="16"/>
      <c r="C128" s="11"/>
      <c r="D128" s="7" t="s">
        <v>27</v>
      </c>
      <c r="E128" s="43" t="s">
        <v>127</v>
      </c>
      <c r="F128" s="44">
        <v>200</v>
      </c>
      <c r="G128" s="44">
        <v>4.7</v>
      </c>
      <c r="H128" s="44">
        <v>5.6</v>
      </c>
      <c r="I128" s="44">
        <v>5.7</v>
      </c>
      <c r="J128" s="44">
        <v>92.2</v>
      </c>
      <c r="K128" s="45" t="s">
        <v>128</v>
      </c>
    </row>
    <row r="129" spans="1:11" ht="15">
      <c r="A129" s="15"/>
      <c r="B129" s="16"/>
      <c r="C129" s="11"/>
      <c r="D129" s="7" t="s">
        <v>28</v>
      </c>
      <c r="E129" s="43" t="s">
        <v>129</v>
      </c>
      <c r="F129" s="44">
        <v>100</v>
      </c>
      <c r="G129" s="44">
        <v>13.9</v>
      </c>
      <c r="H129" s="44">
        <v>7.4</v>
      </c>
      <c r="I129" s="44">
        <v>6.3</v>
      </c>
      <c r="J129" s="44">
        <v>147.30000000000001</v>
      </c>
      <c r="K129" s="45" t="s">
        <v>130</v>
      </c>
    </row>
    <row r="130" spans="1:11" ht="15">
      <c r="A130" s="15"/>
      <c r="B130" s="16"/>
      <c r="C130" s="11"/>
      <c r="D130" s="7" t="s">
        <v>29</v>
      </c>
      <c r="E130" s="43" t="s">
        <v>86</v>
      </c>
      <c r="F130" s="44">
        <v>150</v>
      </c>
      <c r="G130" s="44">
        <v>3.1</v>
      </c>
      <c r="H130" s="44">
        <v>5.3</v>
      </c>
      <c r="I130" s="44">
        <v>19.8</v>
      </c>
      <c r="J130" s="44">
        <v>139.4</v>
      </c>
      <c r="K130" s="45" t="s">
        <v>87</v>
      </c>
    </row>
    <row r="131" spans="1:11" ht="15">
      <c r="A131" s="15"/>
      <c r="B131" s="16"/>
      <c r="C131" s="11"/>
      <c r="D131" s="7" t="s">
        <v>30</v>
      </c>
      <c r="E131" s="43" t="s">
        <v>88</v>
      </c>
      <c r="F131" s="44">
        <v>200</v>
      </c>
      <c r="G131" s="44">
        <v>0.5</v>
      </c>
      <c r="H131" s="44">
        <v>0</v>
      </c>
      <c r="I131" s="44">
        <v>19.8</v>
      </c>
      <c r="J131" s="44">
        <v>81</v>
      </c>
      <c r="K131" s="45" t="s">
        <v>89</v>
      </c>
    </row>
    <row r="132" spans="1:11" ht="15">
      <c r="A132" s="15"/>
      <c r="B132" s="16"/>
      <c r="C132" s="11"/>
      <c r="D132" s="7" t="s">
        <v>31</v>
      </c>
      <c r="E132" s="43" t="s">
        <v>43</v>
      </c>
      <c r="F132" s="44">
        <v>30</v>
      </c>
      <c r="G132" s="44">
        <v>2.2999999999999998</v>
      </c>
      <c r="H132" s="44">
        <v>0.9</v>
      </c>
      <c r="I132" s="44">
        <v>15.4</v>
      </c>
      <c r="J132" s="44">
        <v>78.5</v>
      </c>
      <c r="K132" s="45" t="s">
        <v>45</v>
      </c>
    </row>
    <row r="133" spans="1:11" ht="15">
      <c r="A133" s="15"/>
      <c r="B133" s="16"/>
      <c r="C133" s="11"/>
      <c r="D133" s="7" t="s">
        <v>32</v>
      </c>
      <c r="E133" s="43" t="s">
        <v>58</v>
      </c>
      <c r="F133" s="44">
        <v>30</v>
      </c>
      <c r="G133" s="44">
        <v>2</v>
      </c>
      <c r="H133" s="44">
        <v>0.4</v>
      </c>
      <c r="I133" s="44">
        <v>11.9</v>
      </c>
      <c r="J133" s="44">
        <v>58.7</v>
      </c>
      <c r="K133" s="45" t="s">
        <v>45</v>
      </c>
    </row>
    <row r="134" spans="1:11" ht="15">
      <c r="A134" s="15"/>
      <c r="B134" s="16"/>
      <c r="C134" s="11"/>
      <c r="D134" s="6"/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7"/>
      <c r="B136" s="18"/>
      <c r="C136" s="8"/>
      <c r="D136" s="19" t="s">
        <v>33</v>
      </c>
      <c r="E136" s="12"/>
      <c r="F136" s="20">
        <f>SUM(F127:F135)</f>
        <v>770</v>
      </c>
      <c r="G136" s="20">
        <f t="shared" ref="G136:J136" si="57">SUM(G127:G135)</f>
        <v>27.400000000000002</v>
      </c>
      <c r="H136" s="20">
        <f t="shared" si="57"/>
        <v>22.899999999999995</v>
      </c>
      <c r="I136" s="20">
        <f t="shared" si="57"/>
        <v>86.700000000000017</v>
      </c>
      <c r="J136" s="20">
        <f t="shared" si="57"/>
        <v>660.80000000000007</v>
      </c>
      <c r="K136" s="26"/>
    </row>
    <row r="137" spans="1:11" ht="15.75" thickBot="1">
      <c r="A137" s="34">
        <f>A119</f>
        <v>2</v>
      </c>
      <c r="B137" s="34">
        <f>B119</f>
        <v>2</v>
      </c>
      <c r="C137" s="52" t="s">
        <v>4</v>
      </c>
      <c r="D137" s="53"/>
      <c r="E137" s="32"/>
      <c r="F137" s="33">
        <f>F126+F136</f>
        <v>1270</v>
      </c>
      <c r="G137" s="33">
        <f t="shared" ref="G137" si="58">G126+G136</f>
        <v>48.400000000000006</v>
      </c>
      <c r="H137" s="33">
        <f t="shared" ref="H137" si="59">H126+H136</f>
        <v>42</v>
      </c>
      <c r="I137" s="33">
        <f t="shared" ref="I137" si="60">I126+I136</f>
        <v>155.90000000000003</v>
      </c>
      <c r="J137" s="33">
        <f t="shared" ref="J137" si="61">J126+J136</f>
        <v>1192.4000000000001</v>
      </c>
      <c r="K137" s="33"/>
    </row>
    <row r="138" spans="1:11" ht="15.75" thickBot="1">
      <c r="A138" s="21">
        <v>2</v>
      </c>
      <c r="B138" s="22">
        <v>3</v>
      </c>
      <c r="C138" s="23" t="s">
        <v>20</v>
      </c>
      <c r="D138" s="5"/>
      <c r="E138" s="40" t="s">
        <v>46</v>
      </c>
      <c r="F138" s="41">
        <v>60</v>
      </c>
      <c r="G138" s="41">
        <v>0.9</v>
      </c>
      <c r="H138" s="41">
        <v>0.2</v>
      </c>
      <c r="I138" s="41">
        <v>12.9</v>
      </c>
      <c r="J138" s="41">
        <v>56.8</v>
      </c>
      <c r="K138" s="42" t="s">
        <v>47</v>
      </c>
    </row>
    <row r="139" spans="1:11" ht="15">
      <c r="A139" s="24"/>
      <c r="B139" s="16"/>
      <c r="C139" s="11"/>
      <c r="D139" s="5" t="s">
        <v>21</v>
      </c>
      <c r="E139" s="43" t="s">
        <v>131</v>
      </c>
      <c r="F139" s="44">
        <v>90</v>
      </c>
      <c r="G139" s="44">
        <v>17.2</v>
      </c>
      <c r="H139" s="44">
        <v>3.9</v>
      </c>
      <c r="I139" s="44">
        <v>12</v>
      </c>
      <c r="J139" s="44">
        <v>151.80000000000001</v>
      </c>
      <c r="K139" s="45" t="s">
        <v>51</v>
      </c>
    </row>
    <row r="140" spans="1:11" ht="15">
      <c r="A140" s="24"/>
      <c r="B140" s="16"/>
      <c r="C140" s="11"/>
      <c r="D140" s="7"/>
      <c r="E140" s="43" t="s">
        <v>132</v>
      </c>
      <c r="F140" s="44">
        <v>150</v>
      </c>
      <c r="G140" s="44">
        <v>3.6</v>
      </c>
      <c r="H140" s="44">
        <v>4.8</v>
      </c>
      <c r="I140" s="44">
        <v>36.4</v>
      </c>
      <c r="J140" s="44">
        <v>203.5</v>
      </c>
      <c r="K140" s="45" t="s">
        <v>133</v>
      </c>
    </row>
    <row r="141" spans="1:11" ht="15.75" customHeight="1">
      <c r="A141" s="24"/>
      <c r="B141" s="16"/>
      <c r="C141" s="11"/>
      <c r="D141" s="7" t="s">
        <v>22</v>
      </c>
      <c r="E141" s="43" t="s">
        <v>78</v>
      </c>
      <c r="F141" s="44">
        <v>200</v>
      </c>
      <c r="G141" s="44">
        <v>0.2</v>
      </c>
      <c r="H141" s="44">
        <v>0</v>
      </c>
      <c r="I141" s="44">
        <v>6.4</v>
      </c>
      <c r="J141" s="44">
        <v>26.8</v>
      </c>
      <c r="K141" s="45" t="s">
        <v>79</v>
      </c>
    </row>
    <row r="142" spans="1:11" ht="15">
      <c r="A142" s="24"/>
      <c r="B142" s="16"/>
      <c r="C142" s="11"/>
      <c r="D142" s="7" t="s">
        <v>23</v>
      </c>
      <c r="E142" s="43" t="s">
        <v>43</v>
      </c>
      <c r="F142" s="44">
        <v>30</v>
      </c>
      <c r="G142" s="44">
        <v>2.2999999999999998</v>
      </c>
      <c r="H142" s="44">
        <v>0.9</v>
      </c>
      <c r="I142" s="44">
        <v>15.4</v>
      </c>
      <c r="J142" s="44">
        <v>78.5</v>
      </c>
      <c r="K142" s="45" t="s">
        <v>45</v>
      </c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5"/>
      <c r="B145" s="18"/>
      <c r="C145" s="8"/>
      <c r="D145" s="19" t="s">
        <v>33</v>
      </c>
      <c r="E145" s="9"/>
      <c r="F145" s="20">
        <f>SUM(F138:F144)</f>
        <v>530</v>
      </c>
      <c r="G145" s="20">
        <f t="shared" ref="G145:J145" si="62">SUM(G138:G144)</f>
        <v>24.2</v>
      </c>
      <c r="H145" s="20">
        <f t="shared" si="62"/>
        <v>9.7999999999999989</v>
      </c>
      <c r="I145" s="20">
        <f t="shared" si="62"/>
        <v>83.100000000000009</v>
      </c>
      <c r="J145" s="20">
        <f t="shared" si="62"/>
        <v>517.40000000000009</v>
      </c>
      <c r="K145" s="26"/>
    </row>
    <row r="146" spans="1:11" ht="15">
      <c r="A146" s="27">
        <f>A138</f>
        <v>2</v>
      </c>
      <c r="B146" s="14">
        <f>B138</f>
        <v>3</v>
      </c>
      <c r="C146" s="10" t="s">
        <v>25</v>
      </c>
      <c r="D146" s="7" t="s">
        <v>26</v>
      </c>
      <c r="E146" s="43" t="s">
        <v>134</v>
      </c>
      <c r="F146" s="44">
        <v>80</v>
      </c>
      <c r="G146" s="44">
        <v>0.8</v>
      </c>
      <c r="H146" s="44">
        <v>4.0999999999999996</v>
      </c>
      <c r="I146" s="44">
        <v>2.5</v>
      </c>
      <c r="J146" s="44">
        <v>49.9</v>
      </c>
      <c r="K146" s="45" t="s">
        <v>135</v>
      </c>
    </row>
    <row r="147" spans="1:11" ht="15">
      <c r="A147" s="24"/>
      <c r="B147" s="16"/>
      <c r="C147" s="11"/>
      <c r="D147" s="7" t="s">
        <v>27</v>
      </c>
      <c r="E147" s="43" t="s">
        <v>136</v>
      </c>
      <c r="F147" s="44">
        <v>200</v>
      </c>
      <c r="G147" s="44">
        <v>5.2</v>
      </c>
      <c r="H147" s="44">
        <v>2.8</v>
      </c>
      <c r="I147" s="44">
        <v>18.5</v>
      </c>
      <c r="J147" s="44">
        <v>119.6</v>
      </c>
      <c r="K147" s="45" t="s">
        <v>137</v>
      </c>
    </row>
    <row r="148" spans="1:11" ht="15">
      <c r="A148" s="24"/>
      <c r="B148" s="16"/>
      <c r="C148" s="11"/>
      <c r="D148" s="7" t="s">
        <v>28</v>
      </c>
      <c r="E148" s="43" t="s">
        <v>138</v>
      </c>
      <c r="F148" s="44">
        <v>90</v>
      </c>
      <c r="G148" s="44">
        <v>15.7</v>
      </c>
      <c r="H148" s="44">
        <v>10.199999999999999</v>
      </c>
      <c r="I148" s="44">
        <v>14</v>
      </c>
      <c r="J148" s="44">
        <v>210.9</v>
      </c>
      <c r="K148" s="45" t="s">
        <v>139</v>
      </c>
    </row>
    <row r="149" spans="1:11" ht="15">
      <c r="A149" s="24"/>
      <c r="B149" s="16"/>
      <c r="C149" s="11"/>
      <c r="D149" s="7" t="s">
        <v>29</v>
      </c>
      <c r="E149" s="43" t="s">
        <v>140</v>
      </c>
      <c r="F149" s="44">
        <v>150</v>
      </c>
      <c r="G149" s="44">
        <v>2.9</v>
      </c>
      <c r="H149" s="44">
        <v>7.5</v>
      </c>
      <c r="I149" s="44">
        <v>13.6</v>
      </c>
      <c r="J149" s="44">
        <v>133.30000000000001</v>
      </c>
      <c r="K149" s="45" t="s">
        <v>141</v>
      </c>
    </row>
    <row r="150" spans="1:11" ht="15">
      <c r="A150" s="24"/>
      <c r="B150" s="16"/>
      <c r="C150" s="11"/>
      <c r="D150" s="7" t="s">
        <v>30</v>
      </c>
      <c r="E150" s="43" t="s">
        <v>142</v>
      </c>
      <c r="F150" s="44">
        <v>200</v>
      </c>
      <c r="G150" s="44">
        <v>1.4</v>
      </c>
      <c r="H150" s="44">
        <v>0.2</v>
      </c>
      <c r="I150" s="44">
        <v>26.4</v>
      </c>
      <c r="J150" s="44">
        <v>113</v>
      </c>
      <c r="K150" s="45" t="s">
        <v>45</v>
      </c>
    </row>
    <row r="151" spans="1:11" ht="15">
      <c r="A151" s="24"/>
      <c r="B151" s="16"/>
      <c r="C151" s="11"/>
      <c r="D151" s="7" t="s">
        <v>31</v>
      </c>
      <c r="E151" s="43" t="s">
        <v>43</v>
      </c>
      <c r="F151" s="44">
        <v>30</v>
      </c>
      <c r="G151" s="44">
        <v>2.2999999999999998</v>
      </c>
      <c r="H151" s="44">
        <v>0.9</v>
      </c>
      <c r="I151" s="44">
        <v>15.4</v>
      </c>
      <c r="J151" s="44">
        <v>78.5</v>
      </c>
      <c r="K151" s="45" t="s">
        <v>45</v>
      </c>
    </row>
    <row r="152" spans="1:11" ht="15">
      <c r="A152" s="24"/>
      <c r="B152" s="16"/>
      <c r="C152" s="11"/>
      <c r="D152" s="7" t="s">
        <v>32</v>
      </c>
      <c r="E152" s="43" t="s">
        <v>58</v>
      </c>
      <c r="F152" s="44">
        <v>30</v>
      </c>
      <c r="G152" s="44">
        <v>2</v>
      </c>
      <c r="H152" s="44">
        <v>0.4</v>
      </c>
      <c r="I152" s="44">
        <v>11.9</v>
      </c>
      <c r="J152" s="44">
        <v>58.7</v>
      </c>
      <c r="K152" s="45" t="s">
        <v>45</v>
      </c>
    </row>
    <row r="153" spans="1:11" ht="15">
      <c r="A153" s="24"/>
      <c r="B153" s="16"/>
      <c r="C153" s="11"/>
      <c r="D153" s="6"/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5"/>
      <c r="B155" s="18"/>
      <c r="C155" s="8"/>
      <c r="D155" s="19" t="s">
        <v>33</v>
      </c>
      <c r="E155" s="12"/>
      <c r="F155" s="20">
        <f>SUM(F146:F154)</f>
        <v>780</v>
      </c>
      <c r="G155" s="20">
        <f t="shared" ref="G155:J155" si="63">SUM(G146:G154)</f>
        <v>30.299999999999997</v>
      </c>
      <c r="H155" s="20">
        <f t="shared" si="63"/>
        <v>26.099999999999994</v>
      </c>
      <c r="I155" s="20">
        <f t="shared" si="63"/>
        <v>102.30000000000001</v>
      </c>
      <c r="J155" s="20">
        <f t="shared" si="63"/>
        <v>763.90000000000009</v>
      </c>
      <c r="K155" s="26"/>
    </row>
    <row r="156" spans="1:11" ht="15.75" thickBot="1">
      <c r="A156" s="30">
        <f>A138</f>
        <v>2</v>
      </c>
      <c r="B156" s="31">
        <f>B138</f>
        <v>3</v>
      </c>
      <c r="C156" s="52" t="s">
        <v>4</v>
      </c>
      <c r="D156" s="53"/>
      <c r="E156" s="32"/>
      <c r="F156" s="33">
        <f>F145+F155</f>
        <v>1310</v>
      </c>
      <c r="G156" s="33">
        <f t="shared" ref="G156" si="64">G145+G155</f>
        <v>54.5</v>
      </c>
      <c r="H156" s="33">
        <f t="shared" ref="H156" si="65">H145+H155</f>
        <v>35.899999999999991</v>
      </c>
      <c r="I156" s="33">
        <f t="shared" ref="I156" si="66">I145+I155</f>
        <v>185.40000000000003</v>
      </c>
      <c r="J156" s="33">
        <f t="shared" ref="J156" si="67">J145+J155</f>
        <v>1281.3000000000002</v>
      </c>
      <c r="K156" s="33"/>
    </row>
    <row r="157" spans="1:11" ht="15.75" thickBot="1">
      <c r="A157" s="21">
        <v>2</v>
      </c>
      <c r="B157" s="22">
        <v>4</v>
      </c>
      <c r="C157" s="23" t="s">
        <v>20</v>
      </c>
      <c r="D157" s="5"/>
      <c r="E157" s="40" t="s">
        <v>80</v>
      </c>
      <c r="F157" s="41">
        <v>60</v>
      </c>
      <c r="G157" s="41">
        <v>0.7</v>
      </c>
      <c r="H157" s="41">
        <v>0.1</v>
      </c>
      <c r="I157" s="41">
        <v>2.2999999999999998</v>
      </c>
      <c r="J157" s="41">
        <v>12.8</v>
      </c>
      <c r="K157" s="42" t="s">
        <v>81</v>
      </c>
    </row>
    <row r="158" spans="1:11" ht="15">
      <c r="A158" s="24"/>
      <c r="B158" s="16"/>
      <c r="C158" s="11"/>
      <c r="D158" s="5" t="s">
        <v>21</v>
      </c>
      <c r="E158" s="43" t="s">
        <v>37</v>
      </c>
      <c r="F158" s="44">
        <v>150</v>
      </c>
      <c r="G158" s="44">
        <v>12.7</v>
      </c>
      <c r="H158" s="44">
        <v>18</v>
      </c>
      <c r="I158" s="44">
        <v>3.2</v>
      </c>
      <c r="J158" s="44">
        <v>225.5</v>
      </c>
      <c r="K158" s="45" t="s">
        <v>38</v>
      </c>
    </row>
    <row r="159" spans="1:11" ht="15">
      <c r="A159" s="24"/>
      <c r="B159" s="16"/>
      <c r="C159" s="11"/>
      <c r="D159" s="7" t="s">
        <v>22</v>
      </c>
      <c r="E159" s="43" t="s">
        <v>61</v>
      </c>
      <c r="F159" s="44">
        <v>200</v>
      </c>
      <c r="G159" s="44">
        <v>4.7</v>
      </c>
      <c r="H159" s="44">
        <v>3.5</v>
      </c>
      <c r="I159" s="44">
        <v>12.5</v>
      </c>
      <c r="J159" s="44">
        <v>100.4</v>
      </c>
      <c r="K159" s="45" t="s">
        <v>62</v>
      </c>
    </row>
    <row r="160" spans="1:11" ht="15">
      <c r="A160" s="24"/>
      <c r="B160" s="16"/>
      <c r="C160" s="11"/>
      <c r="D160" s="7" t="s">
        <v>23</v>
      </c>
      <c r="E160" s="43" t="s">
        <v>43</v>
      </c>
      <c r="F160" s="44">
        <v>30</v>
      </c>
      <c r="G160" s="44">
        <v>2.2999999999999998</v>
      </c>
      <c r="H160" s="44">
        <v>0.9</v>
      </c>
      <c r="I160" s="44">
        <v>15.4</v>
      </c>
      <c r="J160" s="44">
        <v>78.5</v>
      </c>
      <c r="K160" s="45" t="s">
        <v>45</v>
      </c>
    </row>
    <row r="161" spans="1:11" ht="15">
      <c r="A161" s="24"/>
      <c r="B161" s="16"/>
      <c r="C161" s="11"/>
      <c r="D161" s="7"/>
      <c r="E161" s="43" t="s">
        <v>143</v>
      </c>
      <c r="F161" s="44">
        <v>35</v>
      </c>
      <c r="G161" s="44">
        <v>2.1</v>
      </c>
      <c r="H161" s="44">
        <v>1.6</v>
      </c>
      <c r="I161" s="44">
        <v>26.3</v>
      </c>
      <c r="J161" s="44">
        <v>128.1</v>
      </c>
      <c r="K161" s="45" t="s">
        <v>45</v>
      </c>
    </row>
    <row r="162" spans="1:11" ht="15">
      <c r="A162" s="24"/>
      <c r="B162" s="16"/>
      <c r="C162" s="11"/>
      <c r="D162" s="6"/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5"/>
      <c r="B164" s="18"/>
      <c r="C164" s="8"/>
      <c r="D164" s="19" t="s">
        <v>33</v>
      </c>
      <c r="E164" s="9"/>
      <c r="F164" s="20">
        <f>SUM(F157:F163)</f>
        <v>475</v>
      </c>
      <c r="G164" s="20">
        <f t="shared" ref="G164:J164" si="68">SUM(G157:G163)</f>
        <v>22.5</v>
      </c>
      <c r="H164" s="20">
        <f t="shared" si="68"/>
        <v>24.1</v>
      </c>
      <c r="I164" s="20">
        <f t="shared" si="68"/>
        <v>59.7</v>
      </c>
      <c r="J164" s="20">
        <f t="shared" si="68"/>
        <v>545.30000000000007</v>
      </c>
      <c r="K164" s="26"/>
    </row>
    <row r="165" spans="1:11" ht="15">
      <c r="A165" s="27">
        <f>A157</f>
        <v>2</v>
      </c>
      <c r="B165" s="14">
        <f>B157</f>
        <v>4</v>
      </c>
      <c r="C165" s="10" t="s">
        <v>25</v>
      </c>
      <c r="D165" s="7" t="s">
        <v>26</v>
      </c>
      <c r="E165" s="43" t="s">
        <v>144</v>
      </c>
      <c r="F165" s="44">
        <v>60</v>
      </c>
      <c r="G165" s="44">
        <v>1.3</v>
      </c>
      <c r="H165" s="44">
        <v>4.3</v>
      </c>
      <c r="I165" s="44">
        <v>6.1</v>
      </c>
      <c r="J165" s="44">
        <v>67.900000000000006</v>
      </c>
      <c r="K165" s="45" t="s">
        <v>145</v>
      </c>
    </row>
    <row r="166" spans="1:11" ht="15">
      <c r="A166" s="24"/>
      <c r="B166" s="16"/>
      <c r="C166" s="11"/>
      <c r="D166" s="7" t="s">
        <v>27</v>
      </c>
      <c r="E166" s="43" t="s">
        <v>97</v>
      </c>
      <c r="F166" s="44">
        <v>200</v>
      </c>
      <c r="G166" s="44">
        <v>4.7</v>
      </c>
      <c r="H166" s="44">
        <v>5.7</v>
      </c>
      <c r="I166" s="44">
        <v>10.1</v>
      </c>
      <c r="J166" s="44">
        <v>110.4</v>
      </c>
      <c r="K166" s="45" t="s">
        <v>98</v>
      </c>
    </row>
    <row r="167" spans="1:11" ht="15">
      <c r="A167" s="24"/>
      <c r="B167" s="16"/>
      <c r="C167" s="11"/>
      <c r="D167" s="7" t="s">
        <v>28</v>
      </c>
      <c r="E167" s="43" t="s">
        <v>146</v>
      </c>
      <c r="F167" s="44">
        <v>180</v>
      </c>
      <c r="G167" s="44">
        <v>11.6</v>
      </c>
      <c r="H167" s="44">
        <v>12.7</v>
      </c>
      <c r="I167" s="44">
        <v>16.600000000000001</v>
      </c>
      <c r="J167" s="44">
        <v>226.9</v>
      </c>
      <c r="K167" s="45">
        <v>296</v>
      </c>
    </row>
    <row r="168" spans="1:11" ht="15">
      <c r="A168" s="24"/>
      <c r="B168" s="16"/>
      <c r="C168" s="11"/>
      <c r="D168" s="7"/>
      <c r="E168" s="43" t="s">
        <v>147</v>
      </c>
      <c r="F168" s="44">
        <v>50</v>
      </c>
      <c r="G168" s="44">
        <v>1.6</v>
      </c>
      <c r="H168" s="44">
        <v>1.2</v>
      </c>
      <c r="I168" s="44">
        <v>4.5</v>
      </c>
      <c r="J168" s="44">
        <v>35.299999999999997</v>
      </c>
      <c r="K168" s="45" t="s">
        <v>148</v>
      </c>
    </row>
    <row r="169" spans="1:11" ht="15">
      <c r="A169" s="24"/>
      <c r="B169" s="16"/>
      <c r="C169" s="11"/>
      <c r="D169" s="7" t="s">
        <v>30</v>
      </c>
      <c r="E169" s="43" t="s">
        <v>121</v>
      </c>
      <c r="F169" s="44">
        <v>200</v>
      </c>
      <c r="G169" s="44">
        <v>1</v>
      </c>
      <c r="H169" s="44">
        <v>0</v>
      </c>
      <c r="I169" s="44">
        <v>25.4</v>
      </c>
      <c r="J169" s="44">
        <v>105.6</v>
      </c>
      <c r="K169" s="45" t="s">
        <v>45</v>
      </c>
    </row>
    <row r="170" spans="1:11" ht="15">
      <c r="A170" s="24"/>
      <c r="B170" s="16"/>
      <c r="C170" s="11"/>
      <c r="D170" s="7" t="s">
        <v>31</v>
      </c>
      <c r="E170" s="43" t="s">
        <v>43</v>
      </c>
      <c r="F170" s="44">
        <v>30</v>
      </c>
      <c r="G170" s="44">
        <v>2.2999999999999998</v>
      </c>
      <c r="H170" s="44">
        <v>0.9</v>
      </c>
      <c r="I170" s="44">
        <v>15.4</v>
      </c>
      <c r="J170" s="44">
        <v>78.5</v>
      </c>
      <c r="K170" s="45" t="s">
        <v>45</v>
      </c>
    </row>
    <row r="171" spans="1:11" ht="15">
      <c r="A171" s="24"/>
      <c r="B171" s="16"/>
      <c r="C171" s="11"/>
      <c r="D171" s="7" t="s">
        <v>32</v>
      </c>
      <c r="E171" s="43" t="s">
        <v>58</v>
      </c>
      <c r="F171" s="44">
        <v>30</v>
      </c>
      <c r="G171" s="44">
        <v>2</v>
      </c>
      <c r="H171" s="44">
        <v>0.4</v>
      </c>
      <c r="I171" s="44">
        <v>11.9</v>
      </c>
      <c r="J171" s="44">
        <v>58.7</v>
      </c>
      <c r="K171" s="45" t="s">
        <v>45</v>
      </c>
    </row>
    <row r="172" spans="1:11" ht="15">
      <c r="A172" s="24"/>
      <c r="B172" s="16"/>
      <c r="C172" s="11"/>
      <c r="D172" s="6"/>
      <c r="E172" s="43" t="s">
        <v>94</v>
      </c>
      <c r="F172" s="44">
        <v>30</v>
      </c>
      <c r="G172" s="44">
        <v>0.5</v>
      </c>
      <c r="H172" s="44">
        <v>2.8</v>
      </c>
      <c r="I172" s="44">
        <v>19.3</v>
      </c>
      <c r="J172" s="44">
        <v>103.7</v>
      </c>
      <c r="K172" s="45" t="s">
        <v>45</v>
      </c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5"/>
      <c r="B174" s="18"/>
      <c r="C174" s="8"/>
      <c r="D174" s="19" t="s">
        <v>33</v>
      </c>
      <c r="E174" s="12"/>
      <c r="F174" s="20">
        <f>SUM(F165:F173)</f>
        <v>780</v>
      </c>
      <c r="G174" s="20">
        <f t="shared" ref="G174:J174" si="69">SUM(G165:G173)</f>
        <v>25.000000000000004</v>
      </c>
      <c r="H174" s="20">
        <f t="shared" si="69"/>
        <v>27.999999999999996</v>
      </c>
      <c r="I174" s="20">
        <f t="shared" si="69"/>
        <v>109.3</v>
      </c>
      <c r="J174" s="20">
        <f t="shared" si="69"/>
        <v>787.00000000000011</v>
      </c>
      <c r="K174" s="26"/>
    </row>
    <row r="175" spans="1:11" ht="15.75" thickBot="1">
      <c r="A175" s="30">
        <f>A157</f>
        <v>2</v>
      </c>
      <c r="B175" s="31">
        <f>B157</f>
        <v>4</v>
      </c>
      <c r="C175" s="52" t="s">
        <v>4</v>
      </c>
      <c r="D175" s="53"/>
      <c r="E175" s="32"/>
      <c r="F175" s="33">
        <f>F164+F174</f>
        <v>1255</v>
      </c>
      <c r="G175" s="33">
        <f t="shared" ref="G175" si="70">G164+G174</f>
        <v>47.5</v>
      </c>
      <c r="H175" s="33">
        <f t="shared" ref="H175" si="71">H164+H174</f>
        <v>52.099999999999994</v>
      </c>
      <c r="I175" s="33">
        <f t="shared" ref="I175" si="72">I164+I174</f>
        <v>169</v>
      </c>
      <c r="J175" s="33">
        <f t="shared" ref="J175" si="73">J164+J174</f>
        <v>1332.3000000000002</v>
      </c>
      <c r="K175" s="33"/>
    </row>
    <row r="176" spans="1:11" ht="15.75" thickBot="1">
      <c r="A176" s="21">
        <v>2</v>
      </c>
      <c r="B176" s="22">
        <v>5</v>
      </c>
      <c r="C176" s="23" t="s">
        <v>20</v>
      </c>
      <c r="D176" s="5"/>
      <c r="E176" s="40" t="s">
        <v>149</v>
      </c>
      <c r="F176" s="41">
        <v>30</v>
      </c>
      <c r="G176" s="41">
        <v>7</v>
      </c>
      <c r="H176" s="41">
        <v>8.9</v>
      </c>
      <c r="I176" s="41">
        <v>0</v>
      </c>
      <c r="J176" s="41">
        <v>107.5</v>
      </c>
      <c r="K176" s="42" t="s">
        <v>150</v>
      </c>
    </row>
    <row r="177" spans="1:11" ht="15">
      <c r="A177" s="24"/>
      <c r="B177" s="16"/>
      <c r="C177" s="11"/>
      <c r="D177" s="5" t="s">
        <v>21</v>
      </c>
      <c r="E177" s="43" t="s">
        <v>151</v>
      </c>
      <c r="F177" s="44">
        <v>220</v>
      </c>
      <c r="G177" s="44">
        <v>9.5</v>
      </c>
      <c r="H177" s="44">
        <v>11.8</v>
      </c>
      <c r="I177" s="44">
        <v>40.799999999999997</v>
      </c>
      <c r="J177" s="44">
        <v>307.60000000000002</v>
      </c>
      <c r="K177" s="45" t="s">
        <v>152</v>
      </c>
    </row>
    <row r="178" spans="1:11" ht="15">
      <c r="A178" s="24"/>
      <c r="B178" s="16"/>
      <c r="C178" s="11"/>
      <c r="D178" s="7" t="s">
        <v>22</v>
      </c>
      <c r="E178" s="43" t="s">
        <v>153</v>
      </c>
      <c r="F178" s="44">
        <v>200</v>
      </c>
      <c r="G178" s="44">
        <v>0.6</v>
      </c>
      <c r="H178" s="44">
        <v>0.2</v>
      </c>
      <c r="I178" s="44">
        <v>15.1</v>
      </c>
      <c r="J178" s="44">
        <v>65.400000000000006</v>
      </c>
      <c r="K178" s="45" t="s">
        <v>154</v>
      </c>
    </row>
    <row r="179" spans="1:11" ht="15">
      <c r="A179" s="24"/>
      <c r="B179" s="16"/>
      <c r="C179" s="11"/>
      <c r="D179" s="7" t="s">
        <v>23</v>
      </c>
      <c r="E179" s="43" t="s">
        <v>43</v>
      </c>
      <c r="F179" s="44">
        <v>30</v>
      </c>
      <c r="G179" s="44">
        <v>2.2999999999999998</v>
      </c>
      <c r="H179" s="44">
        <v>0.9</v>
      </c>
      <c r="I179" s="44">
        <v>15.4</v>
      </c>
      <c r="J179" s="44">
        <v>78.5</v>
      </c>
      <c r="K179" s="45" t="s">
        <v>45</v>
      </c>
    </row>
    <row r="180" spans="1:11" ht="15">
      <c r="A180" s="24"/>
      <c r="B180" s="16"/>
      <c r="C180" s="11"/>
      <c r="D180" s="7" t="s">
        <v>24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6"/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.75" customHeight="1">
      <c r="A183" s="25"/>
      <c r="B183" s="18"/>
      <c r="C183" s="8"/>
      <c r="D183" s="19" t="s">
        <v>33</v>
      </c>
      <c r="E183" s="9"/>
      <c r="F183" s="20">
        <f>SUM(F176:F182)</f>
        <v>480</v>
      </c>
      <c r="G183" s="20">
        <f t="shared" ref="G183:J183" si="74">SUM(G176:G182)</f>
        <v>19.400000000000002</v>
      </c>
      <c r="H183" s="20">
        <f t="shared" si="74"/>
        <v>21.8</v>
      </c>
      <c r="I183" s="20">
        <f t="shared" si="74"/>
        <v>71.3</v>
      </c>
      <c r="J183" s="20">
        <f t="shared" si="74"/>
        <v>559</v>
      </c>
      <c r="K183" s="26"/>
    </row>
    <row r="184" spans="1:11" ht="15">
      <c r="A184" s="27">
        <f>A176</f>
        <v>2</v>
      </c>
      <c r="B184" s="14">
        <f>B176</f>
        <v>5</v>
      </c>
      <c r="C184" s="10" t="s">
        <v>25</v>
      </c>
      <c r="D184" s="7" t="s">
        <v>26</v>
      </c>
      <c r="E184" s="43" t="s">
        <v>64</v>
      </c>
      <c r="F184" s="44">
        <v>80</v>
      </c>
      <c r="G184" s="44">
        <v>0.9</v>
      </c>
      <c r="H184" s="44">
        <v>7.2</v>
      </c>
      <c r="I184" s="44">
        <v>5.3</v>
      </c>
      <c r="J184" s="44">
        <v>89.5</v>
      </c>
      <c r="K184" s="45" t="s">
        <v>65</v>
      </c>
    </row>
    <row r="185" spans="1:11" ht="15">
      <c r="A185" s="24"/>
      <c r="B185" s="16"/>
      <c r="C185" s="11"/>
      <c r="D185" s="7" t="s">
        <v>27</v>
      </c>
      <c r="E185" s="43" t="s">
        <v>155</v>
      </c>
      <c r="F185" s="44">
        <v>200</v>
      </c>
      <c r="G185" s="44">
        <v>6.5</v>
      </c>
      <c r="H185" s="44">
        <v>2.8</v>
      </c>
      <c r="I185" s="44">
        <v>14.9</v>
      </c>
      <c r="J185" s="44">
        <v>110.9</v>
      </c>
      <c r="K185" s="45" t="s">
        <v>156</v>
      </c>
    </row>
    <row r="186" spans="1:11" ht="15">
      <c r="A186" s="24"/>
      <c r="B186" s="16"/>
      <c r="C186" s="11"/>
      <c r="D186" s="7" t="s">
        <v>28</v>
      </c>
      <c r="E186" s="43" t="s">
        <v>157</v>
      </c>
      <c r="F186" s="44">
        <v>100</v>
      </c>
      <c r="G186" s="44">
        <v>14</v>
      </c>
      <c r="H186" s="44">
        <v>2.7</v>
      </c>
      <c r="I186" s="44">
        <v>8.6</v>
      </c>
      <c r="J186" s="44">
        <v>114.3</v>
      </c>
      <c r="K186" s="45" t="s">
        <v>158</v>
      </c>
    </row>
    <row r="187" spans="1:11" ht="15">
      <c r="A187" s="24"/>
      <c r="B187" s="16"/>
      <c r="C187" s="11"/>
      <c r="D187" s="7" t="s">
        <v>29</v>
      </c>
      <c r="E187" s="43" t="s">
        <v>159</v>
      </c>
      <c r="F187" s="44">
        <v>150</v>
      </c>
      <c r="G187" s="44">
        <v>4.5</v>
      </c>
      <c r="H187" s="44">
        <v>5.5</v>
      </c>
      <c r="I187" s="44">
        <v>26.5</v>
      </c>
      <c r="J187" s="44">
        <v>173.7</v>
      </c>
      <c r="K187" s="45" t="s">
        <v>160</v>
      </c>
    </row>
    <row r="188" spans="1:11" ht="15">
      <c r="A188" s="24"/>
      <c r="B188" s="16"/>
      <c r="C188" s="11"/>
      <c r="D188" s="7" t="s">
        <v>30</v>
      </c>
      <c r="E188" s="43" t="s">
        <v>88</v>
      </c>
      <c r="F188" s="44">
        <v>200</v>
      </c>
      <c r="G188" s="44">
        <v>0.5</v>
      </c>
      <c r="H188" s="44">
        <v>0</v>
      </c>
      <c r="I188" s="44">
        <v>19.8</v>
      </c>
      <c r="J188" s="44">
        <v>81</v>
      </c>
      <c r="K188" s="45" t="s">
        <v>89</v>
      </c>
    </row>
    <row r="189" spans="1:11" ht="15">
      <c r="A189" s="24"/>
      <c r="B189" s="16"/>
      <c r="C189" s="11"/>
      <c r="D189" s="7" t="s">
        <v>31</v>
      </c>
      <c r="E189" s="43" t="s">
        <v>43</v>
      </c>
      <c r="F189" s="44">
        <v>30</v>
      </c>
      <c r="G189" s="44">
        <v>2.2999999999999998</v>
      </c>
      <c r="H189" s="44">
        <v>0.9</v>
      </c>
      <c r="I189" s="44">
        <v>15.4</v>
      </c>
      <c r="J189" s="44">
        <v>78.5</v>
      </c>
      <c r="K189" s="45" t="s">
        <v>45</v>
      </c>
    </row>
    <row r="190" spans="1:11" ht="15">
      <c r="A190" s="24"/>
      <c r="B190" s="16"/>
      <c r="C190" s="11"/>
      <c r="D190" s="7" t="s">
        <v>32</v>
      </c>
      <c r="E190" s="43" t="s">
        <v>58</v>
      </c>
      <c r="F190" s="44">
        <v>30</v>
      </c>
      <c r="G190" s="44">
        <v>2</v>
      </c>
      <c r="H190" s="44">
        <v>0.4</v>
      </c>
      <c r="I190" s="44">
        <v>11.9</v>
      </c>
      <c r="J190" s="44">
        <v>58.7</v>
      </c>
      <c r="K190" s="45" t="s">
        <v>45</v>
      </c>
    </row>
    <row r="191" spans="1:11" ht="15">
      <c r="A191" s="24"/>
      <c r="B191" s="16"/>
      <c r="C191" s="11"/>
      <c r="D191" s="6"/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5"/>
      <c r="B193" s="18"/>
      <c r="C193" s="8"/>
      <c r="D193" s="19" t="s">
        <v>33</v>
      </c>
      <c r="E193" s="12"/>
      <c r="F193" s="20">
        <f>SUM(F184:F192)</f>
        <v>790</v>
      </c>
      <c r="G193" s="20">
        <f t="shared" ref="G193:J193" si="75">SUM(G184:G192)</f>
        <v>30.7</v>
      </c>
      <c r="H193" s="20">
        <f t="shared" si="75"/>
        <v>19.499999999999996</v>
      </c>
      <c r="I193" s="20">
        <f t="shared" si="75"/>
        <v>102.4</v>
      </c>
      <c r="J193" s="20">
        <f t="shared" si="75"/>
        <v>706.6</v>
      </c>
      <c r="K193" s="26"/>
    </row>
    <row r="194" spans="1:11" ht="15.75" thickBot="1">
      <c r="A194" s="30">
        <f>A176</f>
        <v>2</v>
      </c>
      <c r="B194" s="31">
        <f>B176</f>
        <v>5</v>
      </c>
      <c r="C194" s="52" t="s">
        <v>4</v>
      </c>
      <c r="D194" s="53"/>
      <c r="E194" s="32"/>
      <c r="F194" s="33">
        <f>F183+F193</f>
        <v>1270</v>
      </c>
      <c r="G194" s="33">
        <f t="shared" ref="G194" si="76">G183+G193</f>
        <v>50.1</v>
      </c>
      <c r="H194" s="33">
        <f t="shared" ref="H194" si="77">H183+H193</f>
        <v>41.3</v>
      </c>
      <c r="I194" s="33">
        <f t="shared" ref="I194" si="78">I183+I193</f>
        <v>173.7</v>
      </c>
      <c r="J194" s="33">
        <f t="shared" ref="J194" si="79">J183+J193</f>
        <v>1265.5999999999999</v>
      </c>
      <c r="K194" s="33"/>
    </row>
    <row r="195" spans="1:11" ht="13.5" thickBot="1">
      <c r="A195" s="28"/>
      <c r="B195" s="29"/>
      <c r="C195" s="54" t="s">
        <v>5</v>
      </c>
      <c r="D195" s="54"/>
      <c r="E195" s="54"/>
      <c r="F195" s="35">
        <f>(F23+F42+F61+F80+F99+F118+F137+F156+F175+F194)/(IF(F23=0,0,1)+IF(F42=0,0,1)+IF(F61=0,0,1)+IF(F80=0,0,1)+IF(F99=0,0,1)+IF(F118=0,0,1)+IF(F137=0,0,1)+IF(F156=0,0,1)+IF(F175=0,0,1)+IF(F194=0,0,1))</f>
        <v>1295</v>
      </c>
      <c r="G195" s="35">
        <f t="shared" ref="G195:J195" si="80">(G23+G42+G61+G80+G99+G118+G137+G156+G175+G194)/(IF(G23=0,0,1)+IF(G42=0,0,1)+IF(G61=0,0,1)+IF(G80=0,0,1)+IF(G99=0,0,1)+IF(G118=0,0,1)+IF(G137=0,0,1)+IF(G156=0,0,1)+IF(G175=0,0,1)+IF(G194=0,0,1))</f>
        <v>52.280000000000008</v>
      </c>
      <c r="H195" s="35">
        <f t="shared" si="80"/>
        <v>45.97999999999999</v>
      </c>
      <c r="I195" s="35">
        <f t="shared" si="80"/>
        <v>161.87000000000003</v>
      </c>
      <c r="J195" s="35">
        <f t="shared" si="80"/>
        <v>1269.32</v>
      </c>
      <c r="K195" s="35"/>
    </row>
  </sheetData>
  <mergeCells count="15">
    <mergeCell ref="C1:E1"/>
    <mergeCell ref="H1:K1"/>
    <mergeCell ref="H2:K2"/>
    <mergeCell ref="H3:K3"/>
    <mergeCell ref="C42:D42"/>
    <mergeCell ref="C61:D61"/>
    <mergeCell ref="C80:D80"/>
    <mergeCell ref="C99:D99"/>
    <mergeCell ref="C23:D23"/>
    <mergeCell ref="C195:E195"/>
    <mergeCell ref="C194:D194"/>
    <mergeCell ref="C118:D118"/>
    <mergeCell ref="C137:D137"/>
    <mergeCell ref="C156:D156"/>
    <mergeCell ref="C175:D17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dcterms:created xsi:type="dcterms:W3CDTF">2022-05-16T14:23:56Z</dcterms:created>
  <dcterms:modified xsi:type="dcterms:W3CDTF">2023-10-23T15:21:36Z</dcterms:modified>
</cp:coreProperties>
</file>